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tabRatio="720" activeTab="2"/>
  </bookViews>
  <sheets>
    <sheet name="Инструкция" sheetId="1" r:id="rId1"/>
    <sheet name="Бланк выборки" sheetId="2" r:id="rId2"/>
    <sheet name="Список видов птиц" sheetId="3" r:id="rId3"/>
  </sheets>
  <definedNames>
    <definedName name="h_п.п." localSheetId="1">'Бланк выборки'!$C$13</definedName>
    <definedName name="hд" localSheetId="1">'Бланк выборки'!$C$12</definedName>
    <definedName name="N" localSheetId="1">'Бланк выборки'!$A$20</definedName>
    <definedName name="Биотоп" localSheetId="1">'Бланк выборки'!$C$11</definedName>
    <definedName name="виды_п.п." localSheetId="1">'Бланк выборки'!$A$14</definedName>
    <definedName name="вкладчики" localSheetId="1">'Бланк выборки'!#REF!</definedName>
    <definedName name="Возраст_др" localSheetId="1">'Бланк выборки'!$E$12</definedName>
    <definedName name="Время" localSheetId="1">'Бланк выборки'!$L$5</definedName>
    <definedName name="ВСП" localSheetId="1">'Бланк выборки'!$J$6</definedName>
    <definedName name="год_начала">'Бланк выборки'!#REF!</definedName>
    <definedName name="дата" localSheetId="1">'Бланк выборки'!$A$5</definedName>
    <definedName name="доминанты_п.п." localSheetId="1">'Бланк выборки'!$J$13</definedName>
    <definedName name="др_погода" localSheetId="1">'Бланк выборки'!$A$7</definedName>
    <definedName name="заг_плотность" localSheetId="1">'Бланк выборки'!$L$20</definedName>
    <definedName name="_xlnm.Print_Titles" localSheetId="1">'Бланк выборки'!$20:$21</definedName>
    <definedName name="Кол_во_видов">'Бланк выборки'!$C$57</definedName>
    <definedName name="Область" localSheetId="1">'Бланк выборки'!$A$2</definedName>
    <definedName name="_xlnm.Print_Area" localSheetId="1">'Бланк выборки'!$A:$M</definedName>
    <definedName name="облачность" localSheetId="1">'Бланк выборки'!$G$6</definedName>
    <definedName name="Общая_плотность" localSheetId="1">'Бланк выборки'!$L$57</definedName>
    <definedName name="пр_др" localSheetId="1">'Бланк выборки'!#REF!</definedName>
    <definedName name="пр_п.п." localSheetId="1">'Бланк выборки'!#REF!</definedName>
    <definedName name="пт8">#REF!</definedName>
    <definedName name="пти8">#REF!</definedName>
    <definedName name="Расстояние" localSheetId="1">'Бланк выборки'!$H$5</definedName>
    <definedName name="с.к._др" localSheetId="1">'Бланк выборки'!$G$12</definedName>
    <definedName name="с.к._п.п." localSheetId="1">'Бланк выборки'!$E$13</definedName>
    <definedName name="температура" localSheetId="1">'Бланк выборки'!$C$6</definedName>
    <definedName name="Точка" localSheetId="1">'Бланк выборки'!$A$3</definedName>
    <definedName name="учётчики" localSheetId="1">'Бланк выборки'!$C$9</definedName>
    <definedName name="учётчики2" localSheetId="1">'Бланк выборки'!$A$10</definedName>
    <definedName name="формула" localSheetId="1">'Бланк выборки'!$I$12</definedName>
  </definedNames>
  <calcPr fullCalcOnLoad="1" fullPrecision="0"/>
</workbook>
</file>

<file path=xl/sharedStrings.xml><?xml version="1.0" encoding="utf-8"?>
<sst xmlns="http://schemas.openxmlformats.org/spreadsheetml/2006/main" count="178" uniqueCount="164">
  <si>
    <t>Запад Восточно-европейской равнины, Прибалтийская подобласть с преобладанием древних аккумулятивных форм рельефа. Плоская заболоченная равнина, занятая в основном сосняками и вторичными осиново-березовыми лесами. На долю сельхозугодий приходится не более 10% территории.</t>
  </si>
  <si>
    <t>кукша</t>
  </si>
  <si>
    <t>Выборка  данных  учёта  птиц</t>
  </si>
  <si>
    <t>дата:</t>
  </si>
  <si>
    <t>км</t>
  </si>
  <si>
    <t>минут=</t>
  </si>
  <si>
    <t>часа</t>
  </si>
  <si>
    <r>
      <t xml:space="preserve">Погода:   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t =</t>
    </r>
  </si>
  <si>
    <t>°C, облачность</t>
  </si>
  <si>
    <t>баллов; ВСП =</t>
  </si>
  <si>
    <t>см;</t>
  </si>
  <si>
    <t>Учётчики:</t>
  </si>
  <si>
    <t>№</t>
  </si>
  <si>
    <t>Биотоп:</t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</si>
  <si>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h=</t>
    </r>
  </si>
  <si>
    <t>м;  возраст:</t>
  </si>
  <si>
    <t>лет;   с.к.=</t>
  </si>
  <si>
    <t>; формула:</t>
  </si>
  <si>
    <r>
      <t>Подрост/подлесок:</t>
    </r>
    <r>
      <rPr>
        <sz val="11"/>
        <rFont val="Arial"/>
        <family val="2"/>
      </rPr>
      <t xml:space="preserve">  </t>
    </r>
    <r>
      <rPr>
        <sz val="12"/>
        <rFont val="Arial"/>
        <family val="2"/>
      </rPr>
      <t>h=</t>
    </r>
  </si>
  <si>
    <t>м;    с.к.=</t>
  </si>
  <si>
    <r>
      <t>; список видов</t>
    </r>
    <r>
      <rPr>
        <sz val="11"/>
        <rFont val="Arial"/>
        <family val="2"/>
      </rPr>
      <t>, основные – подчеркнуть</t>
    </r>
    <r>
      <rPr>
        <sz val="12"/>
        <rFont val="Arial"/>
        <family val="2"/>
      </rPr>
      <t>:</t>
    </r>
  </si>
  <si>
    <t>Общая характеристика местообитания; травяно-кустарничковый и мохово-лишайниковый ярусы:</t>
  </si>
  <si>
    <t>Выборку составил:</t>
  </si>
  <si>
    <t>Проверил:</t>
  </si>
  <si>
    <t>Виды</t>
  </si>
  <si>
    <t>0 – 25 м</t>
  </si>
  <si>
    <t>26 – 100 м</t>
  </si>
  <si>
    <t>101–300 м</t>
  </si>
  <si>
    <t>&gt; 300 м</t>
  </si>
  <si>
    <r>
      <t>Плотность, особей/км</t>
    </r>
    <r>
      <rPr>
        <b/>
        <vertAlign val="superscript"/>
        <sz val="10"/>
        <color indexed="12"/>
        <rFont val="Arial Cyr"/>
        <family val="2"/>
      </rPr>
      <t>2</t>
    </r>
  </si>
  <si>
    <t>Встреч, ос./10 км</t>
  </si>
  <si>
    <t>Сидящие</t>
  </si>
  <si>
    <t>Летящие</t>
  </si>
  <si>
    <t>Сид.</t>
  </si>
  <si>
    <t>Лет.</t>
  </si>
  <si>
    <t>ИТОГО:</t>
  </si>
  <si>
    <t>желтоголовый королёк</t>
  </si>
  <si>
    <t>тетеревятник</t>
  </si>
  <si>
    <t>перепелятник</t>
  </si>
  <si>
    <t>зимняк</t>
  </si>
  <si>
    <t>канюк</t>
  </si>
  <si>
    <t>серая куропатка</t>
  </si>
  <si>
    <t>белая куропатка</t>
  </si>
  <si>
    <t>глухарь</t>
  </si>
  <si>
    <t>тетерев</t>
  </si>
  <si>
    <t>рябчик</t>
  </si>
  <si>
    <t>сизый голубь</t>
  </si>
  <si>
    <t>воробьиный сыч</t>
  </si>
  <si>
    <t>бородатая неясыть</t>
  </si>
  <si>
    <t>серая неясыть</t>
  </si>
  <si>
    <t>длиннохвостая неясыть</t>
  </si>
  <si>
    <t>мохноногий сыч</t>
  </si>
  <si>
    <t>чёрный дятел</t>
  </si>
  <si>
    <t>зелёный дятел</t>
  </si>
  <si>
    <t>седой дятел</t>
  </si>
  <si>
    <t>большой пёстрый дятел</t>
  </si>
  <si>
    <t>белоспинный дятел</t>
  </si>
  <si>
    <t>средний дятел</t>
  </si>
  <si>
    <t>малый пёстрый дятел</t>
  </si>
  <si>
    <t>трёхпалый дятел</t>
  </si>
  <si>
    <t>большой сорокопут</t>
  </si>
  <si>
    <t>свиристель</t>
  </si>
  <si>
    <t>крапивник</t>
  </si>
  <si>
    <t>чёрный дрозд</t>
  </si>
  <si>
    <t>рябинник</t>
  </si>
  <si>
    <t>деряба</t>
  </si>
  <si>
    <t>ополовник</t>
  </si>
  <si>
    <t>пухляк</t>
  </si>
  <si>
    <t>сероголовая гаичка</t>
  </si>
  <si>
    <t>московка</t>
  </si>
  <si>
    <t>хохлатая синица</t>
  </si>
  <si>
    <t>большая синица</t>
  </si>
  <si>
    <t>лазоревка</t>
  </si>
  <si>
    <t>поползень</t>
  </si>
  <si>
    <t>пищуха</t>
  </si>
  <si>
    <t>обыкновенная овсянка</t>
  </si>
  <si>
    <t>зяблик</t>
  </si>
  <si>
    <t>зеленушка</t>
  </si>
  <si>
    <t>чиж</t>
  </si>
  <si>
    <t>щегол</t>
  </si>
  <si>
    <t>чечётка</t>
  </si>
  <si>
    <t>щур</t>
  </si>
  <si>
    <t>клёст-сосновик</t>
  </si>
  <si>
    <t>клёст-еловик</t>
  </si>
  <si>
    <t>белокрылый клёст</t>
  </si>
  <si>
    <t>снегирь</t>
  </si>
  <si>
    <t>дубонос</t>
  </si>
  <si>
    <t>домовый воробей</t>
  </si>
  <si>
    <t>полевой воробей</t>
  </si>
  <si>
    <t>скворец</t>
  </si>
  <si>
    <t>сойка</t>
  </si>
  <si>
    <t>сорока</t>
  </si>
  <si>
    <t>кедровка</t>
  </si>
  <si>
    <t>галка</t>
  </si>
  <si>
    <t>грач</t>
  </si>
  <si>
    <t>серая ворона</t>
  </si>
  <si>
    <t>ворон</t>
  </si>
  <si>
    <t>князёк</t>
  </si>
  <si>
    <t>Рекомендации</t>
  </si>
  <si>
    <t>Пример</t>
  </si>
  <si>
    <t>На первых двух строках указывается местоположение района работ – включает положение ключевого участка по административному делению государства, ближайший населенный пункт, обозначенный на общегеографических картах, и географические координаты района работ</t>
  </si>
  <si>
    <t>12 декабря 1996 – 8 января 1997 года</t>
  </si>
  <si>
    <t>минут =</t>
  </si>
  <si>
    <t>В виде исключения, допускается внести время уже в часах, в соответствующую графу</t>
  </si>
  <si>
    <t>-30… -20</t>
  </si>
  <si>
    <t>°C</t>
  </si>
  <si>
    <t>облачность</t>
  </si>
  <si>
    <t>6 - 10</t>
  </si>
  <si>
    <t>баллов</t>
  </si>
  <si>
    <t>26 - 44</t>
  </si>
  <si>
    <t>После этого описываются ветер, кухта (снег на деревьях), осадки и прочие важные погодные условия. При этом, кухту различают: малую, среднюю и большую; ветер — очень слабый, слабый, умеренный, сильный и очень сильный, кроме того, ветер может быть "порывами</t>
  </si>
  <si>
    <t>ветер — от отсутствия до умеренного; кухта — средняя; иногда – слабый снег.</t>
  </si>
  <si>
    <t>Панков А.Б., Макулова А.И., Мордкович М.В. (Биологический Кружок Государственного Дарвиновского музея «ВООП», Москва)</t>
  </si>
  <si>
    <t>Пойменный смешанный лес</t>
  </si>
  <si>
    <t>После чего заносится описание биотопа, составленное опытным учётчиком или геоботаником на основании частных описаний учётных маршрутов (в случае проведения учётов по одному однородному маршруту, заносится просто-напросто его описание).</t>
  </si>
  <si>
    <t>21</t>
  </si>
  <si>
    <t>м;</t>
  </si>
  <si>
    <t>50-70</t>
  </si>
  <si>
    <t>лет;</t>
  </si>
  <si>
    <t>0,8</t>
  </si>
  <si>
    <t>;</t>
  </si>
  <si>
    <t>Е4 Ос2 Дб1 С1  Лп1 Б+ Ол.ч.+</t>
  </si>
  <si>
    <t>(названия деревьев указываются сокращённо, общепринятыми обозначениями или сокращениями, полностью отражающими название дерева).</t>
  </si>
  <si>
    <t>1. Кустарничково-травяные с разреженным покровом зелёных мхов. Встречаются заболоченные мохово-пушициевые участки.</t>
  </si>
  <si>
    <r>
      <t>Положение в рельефе (в пойме, овраге), особенности напочвенного растительного покрова</t>
    </r>
    <r>
      <rPr>
        <sz val="10"/>
        <rFont val="Arial Cyr"/>
        <family val="0"/>
      </rPr>
      <t>, заболоченность, подверженность антропогенному воздействию (близость населённых пунктов).</t>
    </r>
  </si>
  <si>
    <t xml:space="preserve">2. Пойменные леса, заболоченные тростниково-осоковые или высокотравные. </t>
  </si>
  <si>
    <t xml:space="preserve">3. Крупные посёлки, застроенные преимущественно деревянными одноэтажными домами с садами и огородами. Имеются посадки ели, по оврагам – ивняки. </t>
  </si>
  <si>
    <t>4. Районы застройки г. Москвы 80–90 г. – панельные 9–22 этажные дома. Дворы слабо или средне озеленённые, преобладают молодые деревья и кустарники.</t>
  </si>
  <si>
    <t xml:space="preserve">5. Маршрут проходил по дорогам среди сельхоз полей. Вдоль дорог лесополосы шириной 5–10 м или одиночные деревья; местами поля пересекают лесополосы шириной 5 м. По балкам среди полей незамерзающие ручьи, вокруг них кусты ив, тростник, осоки. </t>
  </si>
  <si>
    <t>Далее, указывается, кто составил выборку, и кто её проверил.</t>
  </si>
  <si>
    <t>При заполнении основной таблицы:</t>
  </si>
  <si>
    <t>Эти номера необходимы для того, чтобы по окончании выборки произвести сортировку птиц в систематическом порядке.</t>
  </si>
  <si>
    <t>Чтобы сделать следующую выборку Вам необходимо:</t>
  </si>
  <si>
    <t>ВАРИАНТ № 1</t>
  </si>
  <si>
    <t>3. Рекомендую сразу же назвать лист в соответствие с биотопом или какой-либо иной важной информацией.</t>
  </si>
  <si>
    <t>ВАРИАНТ № 2</t>
  </si>
  <si>
    <r>
      <t xml:space="preserve">Внимание! Пройденное расстояние и время - очень важные и необходимые для расчёта плотности ячейки! </t>
    </r>
    <r>
      <rPr>
        <sz val="13"/>
        <color indexed="11"/>
        <rFont val="Arial Black"/>
        <family val="2"/>
      </rPr>
      <t>Нельзя менять их форматирование и перемещать!</t>
    </r>
  </si>
  <si>
    <r>
      <t xml:space="preserve">Высота снежного покрова —              </t>
    </r>
    <r>
      <rPr>
        <sz val="12"/>
        <rFont val="Arial Cyr"/>
        <family val="2"/>
      </rPr>
      <t>ВСП =</t>
    </r>
  </si>
  <si>
    <r>
      <t xml:space="preserve">Далее - указываются      </t>
    </r>
    <r>
      <rPr>
        <b/>
        <sz val="14"/>
        <rFont val="Arial"/>
        <family val="2"/>
      </rPr>
      <t>Учётчики:</t>
    </r>
    <r>
      <rPr>
        <sz val="10"/>
        <rFont val="Arial Cyr"/>
        <family val="2"/>
      </rPr>
      <t xml:space="preserve">     (для учётчиков отведено две строки, но при необходимости - можно добавить необходимое количество строк).</t>
    </r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</si>
  <si>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</t>
    </r>
    <r>
      <rPr>
        <sz val="12"/>
        <color indexed="12"/>
        <rFont val="Arial"/>
        <family val="2"/>
      </rPr>
      <t>h=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(высота)</t>
    </r>
  </si>
  <si>
    <r>
      <t>возраст</t>
    </r>
    <r>
      <rPr>
        <sz val="12"/>
        <rFont val="Arial"/>
        <family val="2"/>
      </rPr>
      <t>:</t>
    </r>
  </si>
  <si>
    <r>
      <t>сомкнутость крон</t>
    </r>
    <r>
      <rPr>
        <sz val="10"/>
        <rFont val="Arial"/>
        <family val="2"/>
      </rPr>
      <t xml:space="preserve"> – доля поверхности земли, занятая проекциями крон, указывается в долях от 1 —</t>
    </r>
    <r>
      <rPr>
        <sz val="12"/>
        <rFont val="Arial"/>
        <family val="2"/>
      </rPr>
      <t xml:space="preserve"> с.к.=</t>
    </r>
  </si>
  <si>
    <r>
      <t>формула</t>
    </r>
    <r>
      <rPr>
        <sz val="12"/>
        <rFont val="Arial"/>
        <family val="2"/>
      </rPr>
      <t>:</t>
    </r>
  </si>
  <si>
    <r>
      <t xml:space="preserve">В подросте и подлеске вместо формулы приводится список видов с выделением преобладающих. При этом, как в древостое, так и здесь, </t>
    </r>
    <r>
      <rPr>
        <b/>
        <sz val="10"/>
        <rFont val="Arial Cyr"/>
        <family val="2"/>
      </rPr>
      <t>преобладающие виды указываются в начале</t>
    </r>
    <r>
      <rPr>
        <sz val="10"/>
        <rFont val="Arial Cyr"/>
        <family val="0"/>
      </rPr>
      <t>.</t>
    </r>
  </si>
  <si>
    <r>
      <t>Е, Рябина, Жимолость лесная</t>
    </r>
    <r>
      <rPr>
        <sz val="10"/>
        <rFont val="Times New Roman Cyr"/>
        <family val="1"/>
      </rPr>
      <t>, Бересклет бородавчатый, Дуб, Малина, Осина, Берёза, Можжевельник обыкновенный, Шиповник, Крушина.</t>
    </r>
  </si>
  <si>
    <r>
      <t>Внимание!</t>
    </r>
    <r>
      <rPr>
        <sz val="14"/>
        <rFont val="Arial Black"/>
        <family val="2"/>
      </rPr>
      <t xml:space="preserve"> </t>
    </r>
    <r>
      <rPr>
        <sz val="14"/>
        <color indexed="11"/>
        <rFont val="Arial Black"/>
        <family val="2"/>
      </rPr>
      <t>Пройденное расстояние и время, так же, как и сама выборка птиц подлежат обязательной проверке!!!</t>
    </r>
    <r>
      <rPr>
        <sz val="12"/>
        <rFont val="Arial Cyr"/>
        <family val="2"/>
      </rPr>
      <t xml:space="preserve">   </t>
    </r>
    <r>
      <rPr>
        <b/>
        <sz val="12"/>
        <rFont val="Arial Cyr"/>
        <family val="2"/>
      </rPr>
      <t>Если обнаружены несовпадения, то они, просто-напросто, перепроверяются.</t>
    </r>
  </si>
  <si>
    <r>
      <t>1. В меню "</t>
    </r>
    <r>
      <rPr>
        <b/>
        <sz val="12"/>
        <color indexed="20"/>
        <rFont val="Arial Cyr"/>
        <family val="2"/>
      </rPr>
      <t>Правка</t>
    </r>
    <r>
      <rPr>
        <sz val="12"/>
        <rFont val="Arial Cyr"/>
        <family val="2"/>
      </rPr>
      <t>" вызвать функцию "</t>
    </r>
    <r>
      <rPr>
        <b/>
        <sz val="12"/>
        <color indexed="20"/>
        <rFont val="Arial Cyr"/>
        <family val="2"/>
      </rPr>
      <t>Переместить/скопировать лист…</t>
    </r>
    <r>
      <rPr>
        <sz val="12"/>
        <rFont val="Arial Cyr"/>
        <family val="2"/>
      </rPr>
      <t>".</t>
    </r>
  </si>
  <si>
    <r>
      <t>2. Отметить галочкой опцию "</t>
    </r>
    <r>
      <rPr>
        <b/>
        <sz val="12"/>
        <color indexed="20"/>
        <rFont val="Arial Cyr"/>
        <family val="2"/>
      </rPr>
      <t>Создавать копию</t>
    </r>
    <r>
      <rPr>
        <sz val="12"/>
        <rFont val="Arial Cyr"/>
        <family val="2"/>
      </rPr>
      <t>" и нажать клавишу "</t>
    </r>
    <r>
      <rPr>
        <b/>
        <sz val="12"/>
        <color indexed="20"/>
        <rFont val="Arial Cyr"/>
        <family val="2"/>
      </rPr>
      <t>OK</t>
    </r>
    <r>
      <rPr>
        <sz val="12"/>
        <rFont val="Arial Cyr"/>
        <family val="2"/>
      </rPr>
      <t>".</t>
    </r>
  </si>
  <si>
    <r>
      <t xml:space="preserve">Внимание! </t>
    </r>
    <r>
      <rPr>
        <b/>
        <sz val="14"/>
        <color indexed="10"/>
        <rFont val="Arial Cyr"/>
        <family val="2"/>
      </rPr>
      <t>Никаким иным образом копировать весь лист целиком не имеет смысла</t>
    </r>
    <r>
      <rPr>
        <b/>
        <sz val="12"/>
        <rFont val="Arial Cyr"/>
        <family val="2"/>
      </rPr>
      <t>, так как в противном случае все расчёты в выборке будут производиться неправильно или вообще не будут производиться!!!</t>
    </r>
  </si>
  <si>
    <r>
      <t xml:space="preserve">Можно каждую новую выборку делать в отдельном файле. Для этого необходимо у каждого последующего файла </t>
    </r>
    <r>
      <rPr>
        <b/>
        <sz val="12"/>
        <rFont val="Arial Cyr"/>
        <family val="2"/>
      </rPr>
      <t>менять имя</t>
    </r>
    <r>
      <rPr>
        <sz val="12"/>
        <rFont val="Arial Cyr"/>
        <family val="2"/>
      </rPr>
      <t xml:space="preserve">. Будьте осторожны! Если Вы забудете вовремя поменять имя файла на новое, то Вы </t>
    </r>
    <r>
      <rPr>
        <b/>
        <sz val="12"/>
        <color indexed="10"/>
        <rFont val="Arial Cyr"/>
        <family val="2"/>
      </rPr>
      <t>можете уничтожить результаты своей работы</t>
    </r>
    <r>
      <rPr>
        <sz val="12"/>
        <rFont val="Arial Cyr"/>
        <family val="2"/>
      </rPr>
      <t>!</t>
    </r>
  </si>
  <si>
    <t>Инструкция по использованию выборки</t>
  </si>
  <si>
    <t xml:space="preserve">Нижегородская область, Государственный природный заповедник “Керженский”, 56°30' с.ш., 44°48' в.д.; окрестности посёлка Черноречье, Рустай </t>
  </si>
  <si>
    <t>В колонку "Виды" в первую строку заносятся виды из карточек учёта</t>
  </si>
  <si>
    <t>в графы, соответствующие дистанциям обнаружения заносится количество встреченных птиц. При этом, различаются "Сидящие" и "Летящие" (транзитные) птицы — они заносятся в соответствующие столбики. Будьте внимательны при заполнении таблицы!</t>
  </si>
  <si>
    <t>черноголовая гаичка</t>
  </si>
  <si>
    <t>•Разработано А.Б.Панковым.  Биологический кружок Дарвиновского музея «ВООП» • Москва 2002 •</t>
  </si>
  <si>
    <t>Далее указывается период проведения учётов</t>
  </si>
  <si>
    <t>Далее – пройденное расстояние (в километрах), в специально отведённой ячейке (подчёркнута)</t>
  </si>
  <si>
    <r>
      <t>Точно так же – время, затраченное на проведение учётов в этом биотопе, в минутах (время в часах высчитывается автоматически</t>
    </r>
    <r>
      <rPr>
        <sz val="10"/>
        <rFont val="Arial Cyr"/>
        <family val="0"/>
      </rPr>
      <t>).</t>
    </r>
  </si>
  <si>
    <t xml:space="preserve">Если у вас имеются в выборке неопределённые птицы, или записи типа "Чиж/Чечётка", то их также необходимо внести в "выборку" </t>
  </si>
  <si>
    <r>
      <t>Кроме того</t>
    </r>
    <r>
      <rPr>
        <sz val="10"/>
        <rFont val="Arial Cyr"/>
        <family val="0"/>
      </rPr>
      <t>, на отдельном листе приводится характер местности (общий для всех местообитаний) – включает физико-географическое описание ключевого участка и общую характеристику растительности местности, соотношение площадей территорий, занятых открытыми пространствами и различными типами лесов.</t>
    </r>
  </si>
  <si>
    <r>
      <t xml:space="preserve">В первую колонку заносятся систематические номера птиц (по каталогу Иванова). Виды птиц (с номерами) приведены на листе </t>
    </r>
    <r>
      <rPr>
        <b/>
        <sz val="10"/>
        <rFont val="Arial Cyr"/>
        <family val="2"/>
      </rPr>
      <t>"Список видов птиц"</t>
    </r>
    <r>
      <rPr>
        <sz val="10"/>
        <rFont val="Arial Cyr"/>
        <family val="0"/>
      </rPr>
      <t xml:space="preserve"> </t>
    </r>
  </si>
  <si>
    <t>Список основных зимних видов птиц лесной и лесостепной</t>
  </si>
  <si>
    <t xml:space="preserve"> зоны Европейской части России и сопредельных стран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</si>
</sst>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3">
    <font>
      <sz val="10"/>
      <name val="Arial Cyr"/>
      <family val="0"/>
    </font>
    <font>
      <sz val="18"/>
      <name val="Arial Black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8"/>
      <color indexed="11"/>
      <name val="Arial Cyr"/>
      <family val="2"/>
    </font>
    <font>
      <sz val="14"/>
      <name val="Times New Roman Cyr"/>
      <family val="1"/>
    </font>
    <font>
      <sz val="13"/>
      <name val="Times New Roman Cyr"/>
      <family val="1"/>
    </font>
    <font>
      <sz val="11"/>
      <name val="Times New Roman Cyr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u val="single"/>
      <sz val="12"/>
      <name val="Times New Roman Cyr"/>
      <family val="1"/>
    </font>
    <font>
      <sz val="16"/>
      <name val="Arial Black"/>
      <family val="2"/>
    </font>
    <font>
      <b/>
      <sz val="18"/>
      <color indexed="50"/>
      <name val="Times New Roman Cyr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perscript"/>
      <sz val="10"/>
      <color indexed="12"/>
      <name val="Arial Cyr"/>
      <family val="2"/>
    </font>
    <font>
      <sz val="10"/>
      <color indexed="12"/>
      <name val="Arial Cyr"/>
      <family val="2"/>
    </font>
    <font>
      <sz val="12"/>
      <color indexed="12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3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2"/>
    </font>
    <font>
      <u val="single"/>
      <sz val="10"/>
      <color indexed="36"/>
      <name val="Arial Cyr"/>
      <family val="0"/>
    </font>
    <font>
      <b/>
      <sz val="36"/>
      <color indexed="12"/>
      <name val="Times New Roman Cyr"/>
      <family val="1"/>
    </font>
    <font>
      <sz val="20"/>
      <name val="Arial Black"/>
      <family val="2"/>
    </font>
    <font>
      <b/>
      <sz val="18"/>
      <color indexed="11"/>
      <name val="Times New Roman Cyr"/>
      <family val="1"/>
    </font>
    <font>
      <b/>
      <u val="single"/>
      <sz val="10"/>
      <color indexed="12"/>
      <name val="Arial Cyr"/>
      <family val="2"/>
    </font>
    <font>
      <sz val="13"/>
      <color indexed="11"/>
      <name val="Arial Black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u val="single"/>
      <sz val="10"/>
      <name val="Times New Roman Cyr"/>
      <family val="1"/>
    </font>
    <font>
      <sz val="10"/>
      <name val="Times New Roman"/>
      <family val="1"/>
    </font>
    <font>
      <sz val="14"/>
      <name val="Arial Black"/>
      <family val="2"/>
    </font>
    <font>
      <sz val="14"/>
      <color indexed="11"/>
      <name val="Arial Black"/>
      <family val="2"/>
    </font>
    <font>
      <u val="single"/>
      <sz val="18"/>
      <color indexed="12"/>
      <name val="Arial Black"/>
      <family val="2"/>
    </font>
    <font>
      <b/>
      <sz val="12"/>
      <color indexed="20"/>
      <name val="Arial Cyr"/>
      <family val="2"/>
    </font>
    <font>
      <b/>
      <sz val="14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dotted">
        <color indexed="14"/>
      </top>
      <bottom style="dotted">
        <color indexed="14"/>
      </bottom>
    </border>
    <border>
      <left>
        <color indexed="63"/>
      </left>
      <right style="thin"/>
      <top style="thin"/>
      <bottom style="double">
        <color indexed="17"/>
      </bottom>
    </border>
    <border>
      <left style="thin"/>
      <right>
        <color indexed="63"/>
      </right>
      <top style="thin"/>
      <bottom style="double">
        <color indexed="17"/>
      </bottom>
    </border>
    <border>
      <left style="double">
        <color indexed="14"/>
      </left>
      <right style="thin"/>
      <top style="thin"/>
      <bottom style="double">
        <color indexed="17"/>
      </bottom>
    </border>
    <border>
      <left style="thin"/>
      <right style="double">
        <color indexed="14"/>
      </right>
      <top style="thin"/>
      <bottom style="double">
        <color indexed="17"/>
      </bottom>
    </border>
    <border>
      <left style="double">
        <color indexed="17"/>
      </left>
      <right style="thin"/>
      <top style="double">
        <color indexed="17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7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double">
        <color indexed="14"/>
      </right>
      <top>
        <color indexed="63"/>
      </top>
      <bottom>
        <color indexed="63"/>
      </bottom>
    </border>
    <border>
      <left style="double">
        <color indexed="17"/>
      </left>
      <right style="thin"/>
      <top>
        <color indexed="63"/>
      </top>
      <bottom>
        <color indexed="63"/>
      </bottom>
    </border>
    <border>
      <left style="thin"/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>
        <color indexed="17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>
        <color indexed="14"/>
      </left>
      <right style="thin"/>
      <top style="hair"/>
      <bottom style="hair"/>
    </border>
    <border>
      <left style="thin"/>
      <right style="double">
        <color indexed="14"/>
      </right>
      <top style="hair"/>
      <bottom style="hair"/>
    </border>
    <border>
      <left style="thin"/>
      <right style="double">
        <color indexed="17"/>
      </right>
      <top style="hair"/>
      <bottom style="hair"/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7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 style="medium"/>
    </border>
    <border>
      <left style="thin"/>
      <right style="double">
        <color indexed="14"/>
      </right>
      <top>
        <color indexed="63"/>
      </top>
      <bottom style="medium"/>
    </border>
    <border>
      <left style="double">
        <color indexed="17"/>
      </left>
      <right style="thin"/>
      <top>
        <color indexed="63"/>
      </top>
      <bottom style="medium"/>
    </border>
    <border>
      <left style="thin"/>
      <right style="double">
        <color indexed="17"/>
      </right>
      <top>
        <color indexed="63"/>
      </top>
      <bottom style="medium"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 style="thin"/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uble">
        <color indexed="17"/>
      </left>
      <right style="double">
        <color indexed="17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>
        <color indexed="14"/>
      </left>
      <right>
        <color indexed="63"/>
      </right>
      <top style="dotted">
        <color indexed="14"/>
      </top>
      <bottom style="dotted">
        <color indexed="14"/>
      </bottom>
    </border>
    <border>
      <left>
        <color indexed="63"/>
      </left>
      <right style="dotted">
        <color indexed="14"/>
      </right>
      <top style="dotted">
        <color indexed="14"/>
      </top>
      <bottom style="dotted">
        <color indexed="14"/>
      </bottom>
    </border>
    <border>
      <left style="double">
        <color indexed="17"/>
      </left>
      <right>
        <color indexed="63"/>
      </right>
      <top style="double">
        <color indexed="17"/>
      </top>
      <bottom style="thin"/>
    </border>
    <border>
      <left style="double">
        <color indexed="17"/>
      </left>
      <right>
        <color indexed="63"/>
      </right>
      <top style="thin"/>
      <bottom style="double">
        <color indexed="17"/>
      </bottom>
    </border>
    <border>
      <left style="thin"/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 style="thin"/>
      <top style="double">
        <color indexed="17"/>
      </top>
      <bottom style="thin"/>
    </border>
    <border>
      <left style="thin"/>
      <right>
        <color indexed="63"/>
      </right>
      <top style="double">
        <color indexed="17"/>
      </top>
      <bottom style="thin"/>
    </border>
    <border>
      <left style="double">
        <color indexed="14"/>
      </left>
      <right style="thin"/>
      <top style="double">
        <color indexed="17"/>
      </top>
      <bottom style="thin"/>
    </border>
    <border>
      <left style="thin"/>
      <right style="double">
        <color indexed="14"/>
      </right>
      <top style="double">
        <color indexed="17"/>
      </top>
      <bottom style="thin"/>
    </border>
    <border>
      <left style="double">
        <color indexed="17"/>
      </left>
      <right style="thin"/>
      <top style="double">
        <color indexed="17"/>
      </top>
      <bottom style="thin"/>
    </border>
    <border>
      <left style="double">
        <color indexed="17"/>
      </left>
      <right style="thin"/>
      <top style="thin"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4"/>
      </bottom>
    </border>
    <border>
      <left style="thin"/>
      <right style="double">
        <color indexed="17"/>
      </right>
      <top style="double">
        <color indexed="17"/>
      </top>
      <bottom style="thin"/>
    </border>
    <border>
      <left style="thin"/>
      <right style="double">
        <color indexed="17"/>
      </right>
      <top style="thin"/>
      <bottom style="double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8" fillId="33" borderId="14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6" fillId="34" borderId="15" xfId="0" applyNumberFormat="1" applyFont="1" applyFill="1" applyBorder="1" applyAlignment="1">
      <alignment horizontal="center" vertical="center"/>
    </xf>
    <xf numFmtId="49" fontId="26" fillId="34" borderId="16" xfId="0" applyNumberFormat="1" applyFont="1" applyFill="1" applyBorder="1" applyAlignment="1">
      <alignment horizontal="center" vertical="center"/>
    </xf>
    <xf numFmtId="49" fontId="26" fillId="34" borderId="17" xfId="0" applyNumberFormat="1" applyFont="1" applyFill="1" applyBorder="1" applyAlignment="1">
      <alignment horizontal="center" vertical="center"/>
    </xf>
    <xf numFmtId="49" fontId="26" fillId="34" borderId="18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/>
    </xf>
    <xf numFmtId="49" fontId="27" fillId="0" borderId="20" xfId="0" applyNumberFormat="1" applyFont="1" applyBorder="1" applyAlignment="1">
      <alignment/>
    </xf>
    <xf numFmtId="49" fontId="27" fillId="0" borderId="21" xfId="0" applyNumberFormat="1" applyFont="1" applyBorder="1" applyAlignment="1">
      <alignment/>
    </xf>
    <xf numFmtId="1" fontId="27" fillId="0" borderId="22" xfId="0" applyNumberFormat="1" applyFont="1" applyBorder="1" applyAlignment="1">
      <alignment horizontal="center"/>
    </xf>
    <xf numFmtId="1" fontId="28" fillId="0" borderId="23" xfId="0" applyNumberFormat="1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1" fontId="28" fillId="0" borderId="25" xfId="0" applyNumberFormat="1" applyFont="1" applyBorder="1" applyAlignment="1">
      <alignment horizontal="center"/>
    </xf>
    <xf numFmtId="165" fontId="27" fillId="0" borderId="26" xfId="0" applyNumberFormat="1" applyFont="1" applyBorder="1" applyAlignment="1">
      <alignment horizontal="center"/>
    </xf>
    <xf numFmtId="165" fontId="29" fillId="0" borderId="27" xfId="0" applyNumberFormat="1" applyFont="1" applyBorder="1" applyAlignment="1">
      <alignment horizontal="center"/>
    </xf>
    <xf numFmtId="0" fontId="13" fillId="0" borderId="28" xfId="0" applyFont="1" applyBorder="1" applyAlignment="1">
      <alignment/>
    </xf>
    <xf numFmtId="49" fontId="27" fillId="0" borderId="29" xfId="0" applyNumberFormat="1" applyFont="1" applyBorder="1" applyAlignment="1">
      <alignment/>
    </xf>
    <xf numFmtId="49" fontId="27" fillId="0" borderId="30" xfId="0" applyNumberFormat="1" applyFont="1" applyBorder="1" applyAlignment="1">
      <alignment/>
    </xf>
    <xf numFmtId="1" fontId="27" fillId="0" borderId="31" xfId="0" applyNumberFormat="1" applyFont="1" applyBorder="1" applyAlignment="1">
      <alignment horizontal="center"/>
    </xf>
    <xf numFmtId="1" fontId="28" fillId="0" borderId="29" xfId="0" applyNumberFormat="1" applyFont="1" applyBorder="1" applyAlignment="1">
      <alignment horizontal="center"/>
    </xf>
    <xf numFmtId="1" fontId="27" fillId="0" borderId="32" xfId="0" applyNumberFormat="1" applyFont="1" applyBorder="1" applyAlignment="1">
      <alignment horizontal="center"/>
    </xf>
    <xf numFmtId="1" fontId="28" fillId="0" borderId="33" xfId="0" applyNumberFormat="1" applyFont="1" applyBorder="1" applyAlignment="1">
      <alignment horizontal="center"/>
    </xf>
    <xf numFmtId="165" fontId="27" fillId="0" borderId="28" xfId="0" applyNumberFormat="1" applyFont="1" applyBorder="1" applyAlignment="1">
      <alignment horizontal="center"/>
    </xf>
    <xf numFmtId="165" fontId="29" fillId="0" borderId="34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/>
    </xf>
    <xf numFmtId="49" fontId="27" fillId="0" borderId="35" xfId="0" applyNumberFormat="1" applyFont="1" applyBorder="1" applyAlignment="1">
      <alignment/>
    </xf>
    <xf numFmtId="0" fontId="13" fillId="0" borderId="36" xfId="0" applyFont="1" applyBorder="1" applyAlignment="1">
      <alignment/>
    </xf>
    <xf numFmtId="49" fontId="27" fillId="0" borderId="37" xfId="0" applyNumberFormat="1" applyFont="1" applyBorder="1" applyAlignment="1">
      <alignment/>
    </xf>
    <xf numFmtId="49" fontId="27" fillId="0" borderId="38" xfId="0" applyNumberFormat="1" applyFont="1" applyBorder="1" applyAlignment="1">
      <alignment/>
    </xf>
    <xf numFmtId="1" fontId="27" fillId="0" borderId="39" xfId="0" applyNumberFormat="1" applyFont="1" applyBorder="1" applyAlignment="1">
      <alignment horizontal="center"/>
    </xf>
    <xf numFmtId="1" fontId="28" fillId="0" borderId="37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/>
    </xf>
    <xf numFmtId="1" fontId="28" fillId="0" borderId="41" xfId="0" applyNumberFormat="1" applyFont="1" applyBorder="1" applyAlignment="1">
      <alignment horizontal="center"/>
    </xf>
    <xf numFmtId="165" fontId="27" fillId="0" borderId="42" xfId="0" applyNumberFormat="1" applyFont="1" applyBorder="1" applyAlignment="1">
      <alignment horizontal="center"/>
    </xf>
    <xf numFmtId="165" fontId="29" fillId="0" borderId="43" xfId="0" applyNumberFormat="1" applyFont="1" applyBorder="1" applyAlignment="1">
      <alignment horizontal="center"/>
    </xf>
    <xf numFmtId="0" fontId="13" fillId="0" borderId="44" xfId="0" applyFont="1" applyBorder="1" applyAlignment="1">
      <alignment/>
    </xf>
    <xf numFmtId="49" fontId="30" fillId="0" borderId="45" xfId="0" applyNumberFormat="1" applyFont="1" applyBorder="1" applyAlignment="1">
      <alignment horizontal="right" vertical="center"/>
    </xf>
    <xf numFmtId="49" fontId="30" fillId="0" borderId="46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166" fontId="30" fillId="0" borderId="45" xfId="0" applyNumberFormat="1" applyFont="1" applyBorder="1" applyAlignment="1">
      <alignment horizontal="center" vertical="center"/>
    </xf>
    <xf numFmtId="166" fontId="30" fillId="0" borderId="4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32" fillId="0" borderId="0" xfId="42" applyNumberFormat="1" applyBorder="1" applyAlignment="1" applyProtection="1">
      <alignment/>
      <protection/>
    </xf>
    <xf numFmtId="1" fontId="32" fillId="0" borderId="0" xfId="42" applyNumberFormat="1" applyFont="1" applyBorder="1" applyAlignment="1" applyProtection="1">
      <alignment/>
      <protection/>
    </xf>
    <xf numFmtId="1" fontId="30" fillId="0" borderId="46" xfId="0" applyNumberFormat="1" applyFont="1" applyBorder="1" applyAlignment="1">
      <alignment horizontal="center" vertical="center"/>
    </xf>
    <xf numFmtId="0" fontId="31" fillId="0" borderId="4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6" fillId="33" borderId="5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/>
    </xf>
    <xf numFmtId="0" fontId="2" fillId="35" borderId="0" xfId="0" applyFont="1" applyFill="1" applyAlignment="1">
      <alignment vertical="center" wrapText="1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49" fontId="11" fillId="0" borderId="12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40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4"/>
    </xf>
    <xf numFmtId="0" fontId="43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 indent="4"/>
    </xf>
    <xf numFmtId="0" fontId="46" fillId="36" borderId="0" xfId="0" applyFont="1" applyFill="1" applyAlignment="1">
      <alignment horizontal="center" vertical="center" wrapText="1"/>
    </xf>
    <xf numFmtId="49" fontId="27" fillId="0" borderId="54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0" fillId="0" borderId="0" xfId="0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55" xfId="0" applyBorder="1" applyAlignment="1">
      <alignment/>
    </xf>
    <xf numFmtId="0" fontId="31" fillId="0" borderId="49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3" fillId="0" borderId="55" xfId="0" applyFont="1" applyBorder="1" applyAlignment="1">
      <alignment/>
    </xf>
    <xf numFmtId="0" fontId="35" fillId="37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left" vertical="center" wrapText="1"/>
    </xf>
    <xf numFmtId="0" fontId="2" fillId="36" borderId="0" xfId="0" applyFont="1" applyFill="1" applyAlignment="1">
      <alignment horizontal="center" vertical="center" wrapText="1"/>
    </xf>
    <xf numFmtId="0" fontId="22" fillId="38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left" vertical="center" wrapText="1"/>
    </xf>
    <xf numFmtId="0" fontId="31" fillId="0" borderId="49" xfId="0" applyFont="1" applyBorder="1" applyAlignment="1">
      <alignment horizontal="center"/>
    </xf>
    <xf numFmtId="49" fontId="18" fillId="33" borderId="58" xfId="0" applyNumberFormat="1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center"/>
    </xf>
    <xf numFmtId="49" fontId="11" fillId="0" borderId="59" xfId="0" applyNumberFormat="1" applyFont="1" applyFill="1" applyBorder="1" applyAlignment="1">
      <alignment horizontal="center"/>
    </xf>
    <xf numFmtId="49" fontId="22" fillId="34" borderId="60" xfId="0" applyNumberFormat="1" applyFont="1" applyFill="1" applyBorder="1" applyAlignment="1">
      <alignment horizontal="center" vertical="center" wrapText="1"/>
    </xf>
    <xf numFmtId="49" fontId="25" fillId="34" borderId="61" xfId="0" applyNumberFormat="1" applyFont="1" applyFill="1" applyBorder="1" applyAlignment="1">
      <alignment horizontal="center" vertical="center"/>
    </xf>
    <xf numFmtId="49" fontId="22" fillId="34" borderId="62" xfId="0" applyNumberFormat="1" applyFont="1" applyFill="1" applyBorder="1" applyAlignment="1">
      <alignment horizontal="center" vertical="center" wrapText="1"/>
    </xf>
    <xf numFmtId="49" fontId="22" fillId="34" borderId="63" xfId="0" applyNumberFormat="1" applyFont="1" applyFill="1" applyBorder="1" applyAlignment="1">
      <alignment horizontal="center" vertical="center" wrapText="1"/>
    </xf>
    <xf numFmtId="49" fontId="22" fillId="34" borderId="64" xfId="0" applyNumberFormat="1" applyFont="1" applyFill="1" applyBorder="1" applyAlignment="1">
      <alignment horizontal="center" vertical="center" wrapText="1"/>
    </xf>
    <xf numFmtId="49" fontId="22" fillId="34" borderId="65" xfId="0" applyNumberFormat="1" applyFont="1" applyFill="1" applyBorder="1" applyAlignment="1">
      <alignment horizontal="center" vertical="center" wrapText="1"/>
    </xf>
    <xf numFmtId="49" fontId="22" fillId="34" borderId="66" xfId="0" applyNumberFormat="1" applyFont="1" applyFill="1" applyBorder="1" applyAlignment="1">
      <alignment horizontal="center" vertical="center" wrapText="1"/>
    </xf>
    <xf numFmtId="49" fontId="22" fillId="34" borderId="67" xfId="0" applyNumberFormat="1" applyFont="1" applyFill="1" applyBorder="1" applyAlignment="1">
      <alignment horizontal="center" vertical="center" wrapText="1"/>
    </xf>
    <xf numFmtId="49" fontId="22" fillId="34" borderId="68" xfId="0" applyNumberFormat="1" applyFont="1" applyFill="1" applyBorder="1" applyAlignment="1">
      <alignment horizontal="center" vertical="center" wrapText="1"/>
    </xf>
    <xf numFmtId="49" fontId="22" fillId="34" borderId="69" xfId="0" applyNumberFormat="1" applyFont="1" applyFill="1" applyBorder="1" applyAlignment="1">
      <alignment horizontal="center" vertical="center" wrapText="1"/>
    </xf>
    <xf numFmtId="49" fontId="23" fillId="34" borderId="70" xfId="0" applyNumberFormat="1" applyFont="1" applyFill="1" applyBorder="1" applyAlignment="1">
      <alignment horizontal="center" vertical="center" wrapText="1"/>
    </xf>
    <xf numFmtId="49" fontId="25" fillId="34" borderId="71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center"/>
    </xf>
    <xf numFmtId="0" fontId="11" fillId="0" borderId="72" xfId="0" applyNumberFormat="1" applyFont="1" applyBorder="1" applyAlignment="1">
      <alignment horizontal="left" wrapText="1"/>
    </xf>
    <xf numFmtId="49" fontId="23" fillId="34" borderId="73" xfId="0" applyNumberFormat="1" applyFont="1" applyFill="1" applyBorder="1" applyAlignment="1">
      <alignment horizontal="center" vertical="center" wrapText="1"/>
    </xf>
    <xf numFmtId="49" fontId="25" fillId="34" borderId="74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/>
    </xf>
    <xf numFmtId="49" fontId="16" fillId="0" borderId="12" xfId="0" applyNumberFormat="1" applyFont="1" applyBorder="1" applyAlignment="1">
      <alignment horizontal="left" vertical="center" indent="15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left"/>
    </xf>
    <xf numFmtId="49" fontId="5" fillId="0" borderId="76" xfId="0" applyNumberFormat="1" applyFont="1" applyBorder="1" applyAlignment="1">
      <alignment horizontal="left"/>
    </xf>
    <xf numFmtId="49" fontId="5" fillId="0" borderId="77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left"/>
    </xf>
    <xf numFmtId="49" fontId="2" fillId="34" borderId="5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90" zoomScaleNormal="90" zoomScalePageLayoutView="0" workbookViewId="0" topLeftCell="A45">
      <selection activeCell="A62" sqref="A62"/>
    </sheetView>
  </sheetViews>
  <sheetFormatPr defaultColWidth="9.00390625" defaultRowHeight="12.75"/>
  <cols>
    <col min="1" max="1" width="57.125" style="75" customWidth="1"/>
    <col min="2" max="2" width="48.375" style="75" customWidth="1"/>
    <col min="3" max="3" width="7.75390625" style="0" customWidth="1"/>
  </cols>
  <sheetData>
    <row r="1" spans="1:3" s="68" customFormat="1" ht="100.5" customHeight="1">
      <c r="A1" s="123" t="s">
        <v>150</v>
      </c>
      <c r="B1" s="123"/>
      <c r="C1"/>
    </row>
    <row r="2" ht="13.5" thickBot="1"/>
    <row r="3" spans="1:3" s="68" customFormat="1" ht="39.75" customHeight="1" thickBot="1" thickTop="1">
      <c r="A3" s="76" t="s">
        <v>98</v>
      </c>
      <c r="B3" s="76" t="s">
        <v>99</v>
      </c>
      <c r="C3" s="77"/>
    </row>
    <row r="4" spans="1:2" ht="64.5" thickTop="1">
      <c r="A4" s="75" t="s">
        <v>100</v>
      </c>
      <c r="B4" s="78" t="s">
        <v>151</v>
      </c>
    </row>
    <row r="5" ht="12.75">
      <c r="B5" s="79"/>
    </row>
    <row r="6" spans="1:3" s="68" customFormat="1" ht="89.25">
      <c r="A6" s="80" t="s">
        <v>160</v>
      </c>
      <c r="B6" s="81" t="s">
        <v>0</v>
      </c>
      <c r="C6" s="81"/>
    </row>
    <row r="7" ht="13.5" thickBot="1"/>
    <row r="8" spans="1:3" ht="19.5" thickBot="1">
      <c r="A8" s="75" t="s">
        <v>156</v>
      </c>
      <c r="B8" s="82" t="s">
        <v>101</v>
      </c>
      <c r="C8" s="83"/>
    </row>
    <row r="10" spans="1:3" ht="26.25" thickBot="1">
      <c r="A10" s="75" t="s">
        <v>157</v>
      </c>
      <c r="B10" s="84">
        <v>41.4</v>
      </c>
      <c r="C10" s="4" t="s">
        <v>4</v>
      </c>
    </row>
    <row r="12" spans="1:3" ht="39" thickBot="1">
      <c r="A12" s="75" t="s">
        <v>158</v>
      </c>
      <c r="B12" s="85">
        <v>1543</v>
      </c>
      <c r="C12" s="86" t="s">
        <v>102</v>
      </c>
    </row>
    <row r="14" spans="1:3" ht="26.25" thickBot="1">
      <c r="A14" s="75" t="s">
        <v>103</v>
      </c>
      <c r="B14" s="87">
        <v>14.5</v>
      </c>
      <c r="C14" s="8" t="s">
        <v>6</v>
      </c>
    </row>
    <row r="16" ht="72">
      <c r="A16" s="88" t="s">
        <v>136</v>
      </c>
    </row>
    <row r="18" spans="1:3" ht="18">
      <c r="A18" s="10" t="s">
        <v>7</v>
      </c>
      <c r="B18" s="13" t="s">
        <v>104</v>
      </c>
      <c r="C18" s="89" t="s">
        <v>105</v>
      </c>
    </row>
    <row r="19" spans="1:3" ht="15.75">
      <c r="A19" s="90" t="s">
        <v>106</v>
      </c>
      <c r="B19" s="13" t="s">
        <v>107</v>
      </c>
      <c r="C19" s="12" t="s">
        <v>108</v>
      </c>
    </row>
    <row r="20" spans="1:3" ht="15.75">
      <c r="A20" s="91" t="s">
        <v>137</v>
      </c>
      <c r="B20" s="13" t="s">
        <v>109</v>
      </c>
      <c r="C20" s="89" t="s">
        <v>10</v>
      </c>
    </row>
    <row r="21" spans="1:3" ht="63.75">
      <c r="A21" s="75" t="s">
        <v>110</v>
      </c>
      <c r="B21" s="92" t="s">
        <v>111</v>
      </c>
      <c r="C21" s="93"/>
    </row>
    <row r="23" spans="1:2" ht="43.5">
      <c r="A23" s="75" t="s">
        <v>138</v>
      </c>
      <c r="B23" s="94" t="s">
        <v>112</v>
      </c>
    </row>
    <row r="25" spans="1:3" ht="24.75">
      <c r="A25" s="95" t="s">
        <v>13</v>
      </c>
      <c r="B25" s="96" t="s">
        <v>113</v>
      </c>
      <c r="C25" s="97"/>
    </row>
    <row r="26" ht="63.75">
      <c r="A26" s="75" t="s">
        <v>114</v>
      </c>
    </row>
    <row r="27" spans="1:3" ht="15.75">
      <c r="A27" s="20" t="s">
        <v>139</v>
      </c>
      <c r="B27" s="13" t="s">
        <v>115</v>
      </c>
      <c r="C27" s="98" t="s">
        <v>116</v>
      </c>
    </row>
    <row r="28" spans="1:3" s="68" customFormat="1" ht="15.75">
      <c r="A28" s="99" t="s">
        <v>140</v>
      </c>
      <c r="B28" s="13" t="s">
        <v>117</v>
      </c>
      <c r="C28" s="89" t="s">
        <v>118</v>
      </c>
    </row>
    <row r="29" spans="1:3" ht="30.75">
      <c r="A29" s="100" t="s">
        <v>141</v>
      </c>
      <c r="B29" s="13" t="s">
        <v>119</v>
      </c>
      <c r="C29" s="98" t="s">
        <v>120</v>
      </c>
    </row>
    <row r="30" spans="1:2" ht="15.75">
      <c r="A30" s="99" t="s">
        <v>142</v>
      </c>
      <c r="B30" s="13" t="s">
        <v>121</v>
      </c>
    </row>
    <row r="31" spans="1:2" ht="49.5" customHeight="1">
      <c r="A31" s="101" t="s">
        <v>122</v>
      </c>
      <c r="B31" s="102"/>
    </row>
    <row r="32" spans="1:3" ht="51">
      <c r="A32" s="75" t="s">
        <v>143</v>
      </c>
      <c r="B32" s="103" t="s">
        <v>144</v>
      </c>
      <c r="C32" s="104"/>
    </row>
    <row r="33" spans="1:3" s="68" customFormat="1" ht="47.25">
      <c r="A33" s="105" t="s">
        <v>21</v>
      </c>
      <c r="B33" s="106" t="s">
        <v>123</v>
      </c>
      <c r="C33" s="107"/>
    </row>
    <row r="34" spans="1:3" s="68" customFormat="1" ht="25.5">
      <c r="A34" s="124" t="s">
        <v>124</v>
      </c>
      <c r="B34" s="106" t="s">
        <v>125</v>
      </c>
      <c r="C34" s="107"/>
    </row>
    <row r="35" spans="1:3" s="68" customFormat="1" ht="38.25">
      <c r="A35" s="124"/>
      <c r="B35" s="106" t="s">
        <v>126</v>
      </c>
      <c r="C35" s="107"/>
    </row>
    <row r="36" spans="1:3" s="68" customFormat="1" ht="38.25">
      <c r="A36" s="108"/>
      <c r="B36" s="109" t="s">
        <v>127</v>
      </c>
      <c r="C36" s="110"/>
    </row>
    <row r="37" spans="1:3" s="68" customFormat="1" ht="63.75">
      <c r="A37" s="108"/>
      <c r="B37" s="111" t="s">
        <v>128</v>
      </c>
      <c r="C37" s="112"/>
    </row>
    <row r="39" ht="12.75">
      <c r="A39" s="75" t="s">
        <v>129</v>
      </c>
    </row>
    <row r="40" ht="13.5" thickBot="1"/>
    <row r="41" spans="1:2" ht="98.25" customHeight="1" thickBot="1" thickTop="1">
      <c r="A41" s="125" t="s">
        <v>145</v>
      </c>
      <c r="B41" s="126"/>
    </row>
    <row r="42" ht="27.75" customHeight="1" thickTop="1"/>
    <row r="43" ht="67.5" customHeight="1">
      <c r="A43" s="113" t="s">
        <v>130</v>
      </c>
    </row>
    <row r="44" spans="1:2" ht="25.5">
      <c r="A44" s="75" t="s">
        <v>152</v>
      </c>
      <c r="B44" s="114" t="s">
        <v>36</v>
      </c>
    </row>
    <row r="45" ht="55.5" customHeight="1">
      <c r="A45" s="75" t="s">
        <v>161</v>
      </c>
    </row>
    <row r="46" ht="38.25">
      <c r="A46" s="75" t="s">
        <v>131</v>
      </c>
    </row>
    <row r="48" ht="63.75">
      <c r="A48" s="75" t="s">
        <v>153</v>
      </c>
    </row>
    <row r="49" ht="38.25">
      <c r="A49" s="75" t="s">
        <v>159</v>
      </c>
    </row>
    <row r="50" spans="1:3" ht="12.75">
      <c r="A50" s="116"/>
      <c r="B50" s="115"/>
      <c r="C50" s="117"/>
    </row>
    <row r="51" spans="1:3" ht="31.5" customHeight="1">
      <c r="A51" s="127" t="s">
        <v>132</v>
      </c>
      <c r="B51" s="127"/>
      <c r="C51" s="117"/>
    </row>
    <row r="52" spans="1:3" ht="22.5" customHeight="1">
      <c r="A52" s="128" t="s">
        <v>133</v>
      </c>
      <c r="B52" s="128"/>
      <c r="C52" s="117"/>
    </row>
    <row r="53" spans="1:3" ht="15">
      <c r="A53" s="129" t="s">
        <v>146</v>
      </c>
      <c r="B53" s="129"/>
      <c r="C53" s="117"/>
    </row>
    <row r="54" spans="1:3" ht="15">
      <c r="A54" s="129" t="s">
        <v>147</v>
      </c>
      <c r="B54" s="129"/>
      <c r="C54" s="117"/>
    </row>
    <row r="55" spans="1:3" ht="30" customHeight="1">
      <c r="A55" s="129" t="s">
        <v>134</v>
      </c>
      <c r="B55" s="129"/>
      <c r="C55" s="117"/>
    </row>
    <row r="56" spans="1:3" ht="72.75" customHeight="1">
      <c r="A56" s="130" t="s">
        <v>148</v>
      </c>
      <c r="B56" s="130"/>
      <c r="C56" s="117"/>
    </row>
    <row r="57" spans="1:3" ht="27" customHeight="1">
      <c r="A57" s="131" t="s">
        <v>135</v>
      </c>
      <c r="B57" s="131"/>
      <c r="C57" s="117"/>
    </row>
    <row r="58" spans="1:3" ht="51.75" customHeight="1">
      <c r="A58" s="132" t="s">
        <v>149</v>
      </c>
      <c r="B58" s="132"/>
      <c r="C58" s="117"/>
    </row>
    <row r="59" spans="1:3" ht="12.75">
      <c r="A59" s="116"/>
      <c r="B59" s="115"/>
      <c r="C59" s="117"/>
    </row>
    <row r="60" spans="1:3" ht="12.75">
      <c r="A60" s="116"/>
      <c r="B60" s="115"/>
      <c r="C60" s="117"/>
    </row>
    <row r="61" spans="1:3" ht="13.5" thickBot="1">
      <c r="A61" s="116"/>
      <c r="B61" s="115"/>
      <c r="C61" s="117"/>
    </row>
    <row r="62" spans="1:13" ht="13.5" thickTop="1">
      <c r="A62" s="120" t="s">
        <v>155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3" ht="12.75">
      <c r="A63" s="116"/>
      <c r="B63" s="115"/>
      <c r="C63" s="117"/>
    </row>
  </sheetData>
  <sheetProtection/>
  <mergeCells count="11">
    <mergeCell ref="A54:B54"/>
    <mergeCell ref="A55:B55"/>
    <mergeCell ref="A56:B56"/>
    <mergeCell ref="A57:B57"/>
    <mergeCell ref="A58:B58"/>
    <mergeCell ref="A1:B1"/>
    <mergeCell ref="A34:A35"/>
    <mergeCell ref="A41:B41"/>
    <mergeCell ref="A51:B51"/>
    <mergeCell ref="A52:B52"/>
    <mergeCell ref="A53:B53"/>
  </mergeCells>
  <printOptions/>
  <pageMargins left="0.1968503937007874" right="0.1968503937007874" top="0.1968503937007874" bottom="0.5905511811023623" header="0.5118110236220472" footer="0.5118110236220472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Zeros="0" zoomScale="75" zoomScaleNormal="75" zoomScalePageLayoutView="0" workbookViewId="0" topLeftCell="A1">
      <selection activeCell="C11" sqref="C11:M11"/>
    </sheetView>
  </sheetViews>
  <sheetFormatPr defaultColWidth="9.00390625" defaultRowHeight="12.75"/>
  <cols>
    <col min="1" max="1" width="5.125" style="68" customWidth="1"/>
    <col min="2" max="2" width="20.125" style="68" customWidth="1"/>
    <col min="3" max="3" width="14.125" style="68" customWidth="1"/>
    <col min="4" max="4" width="12.375" style="69" customWidth="1"/>
    <col min="5" max="5" width="10.75390625" style="69" customWidth="1"/>
    <col min="6" max="6" width="12.125" style="69" customWidth="1"/>
    <col min="7" max="7" width="11.75390625" style="69" customWidth="1"/>
    <col min="8" max="8" width="11.00390625" style="69" customWidth="1"/>
    <col min="9" max="9" width="6.875" style="69" customWidth="1"/>
    <col min="10" max="10" width="8.25390625" style="69" customWidth="1"/>
    <col min="11" max="11" width="6.875" style="69" customWidth="1"/>
    <col min="12" max="12" width="11.375" style="70" customWidth="1"/>
    <col min="13" max="13" width="9.375" style="70" customWidth="1"/>
    <col min="14" max="16384" width="9.125" style="68" customWidth="1"/>
  </cols>
  <sheetData>
    <row r="1" spans="1:13" s="1" customFormat="1" ht="26.25" customHeight="1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1" customFormat="1" ht="21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" customFormat="1" ht="21.7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="1" customFormat="1" ht="7.5" customHeight="1" thickBot="1"/>
    <row r="5" spans="1:13" s="9" customFormat="1" ht="23.25" customHeight="1" thickBot="1">
      <c r="A5" s="167" t="s">
        <v>3</v>
      </c>
      <c r="B5" s="168"/>
      <c r="C5" s="168"/>
      <c r="D5" s="168"/>
      <c r="E5" s="169"/>
      <c r="F5" s="2"/>
      <c r="G5" s="2"/>
      <c r="H5" s="3"/>
      <c r="I5" s="4" t="s">
        <v>4</v>
      </c>
      <c r="J5" s="5"/>
      <c r="K5" s="6" t="s">
        <v>5</v>
      </c>
      <c r="L5" s="7">
        <f>J5/60</f>
        <v>0</v>
      </c>
      <c r="M5" s="8" t="s">
        <v>6</v>
      </c>
    </row>
    <row r="6" spans="1:13" s="14" customFormat="1" ht="18.75" customHeight="1">
      <c r="A6" s="10"/>
      <c r="B6" s="10" t="s">
        <v>7</v>
      </c>
      <c r="C6" s="171"/>
      <c r="D6" s="171"/>
      <c r="E6" s="159" t="s">
        <v>8</v>
      </c>
      <c r="F6" s="172"/>
      <c r="G6" s="13"/>
      <c r="H6" s="159" t="s">
        <v>9</v>
      </c>
      <c r="I6" s="172"/>
      <c r="J6" s="11"/>
      <c r="K6" s="12" t="s">
        <v>10</v>
      </c>
      <c r="L6" s="173"/>
      <c r="M6" s="173"/>
    </row>
    <row r="7" spans="1:13" s="14" customFormat="1" ht="18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s="14" customFormat="1" ht="18.7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2:13" s="14" customFormat="1" ht="18.75" customHeight="1">
      <c r="B9" s="15" t="s">
        <v>11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s="14" customFormat="1" ht="18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2:13" s="17" customFormat="1" ht="22.5" customHeight="1">
      <c r="B11" s="18" t="s">
        <v>13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2:13" s="19" customFormat="1" ht="18.75" customHeight="1">
      <c r="B12" s="20" t="s">
        <v>14</v>
      </c>
      <c r="C12" s="21"/>
      <c r="D12" s="12" t="s">
        <v>15</v>
      </c>
      <c r="E12" s="21"/>
      <c r="F12" s="12" t="s">
        <v>16</v>
      </c>
      <c r="G12" s="22"/>
      <c r="H12" s="12" t="s">
        <v>17</v>
      </c>
      <c r="I12" s="156"/>
      <c r="J12" s="156"/>
      <c r="K12" s="156"/>
      <c r="L12" s="156"/>
      <c r="M12" s="156"/>
    </row>
    <row r="13" spans="1:13" s="19" customFormat="1" ht="18.75" customHeight="1">
      <c r="A13" s="157" t="s">
        <v>18</v>
      </c>
      <c r="B13" s="158"/>
      <c r="C13" s="21"/>
      <c r="D13" s="12" t="s">
        <v>19</v>
      </c>
      <c r="E13" s="21"/>
      <c r="F13" s="159" t="s">
        <v>20</v>
      </c>
      <c r="G13" s="159"/>
      <c r="H13" s="159"/>
      <c r="I13" s="159"/>
      <c r="J13" s="156"/>
      <c r="K13" s="156"/>
      <c r="L13" s="156"/>
      <c r="M13" s="156"/>
    </row>
    <row r="14" spans="1:13" s="1" customFormat="1" ht="21.7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s="1" customFormat="1" ht="21.75" customHeight="1">
      <c r="A15" s="152" t="s">
        <v>21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s="1" customFormat="1" ht="21.7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s="19" customFormat="1" ht="18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s="25" customFormat="1" ht="18.75" customHeight="1">
      <c r="A18" s="134" t="s">
        <v>22</v>
      </c>
      <c r="B18" s="135"/>
      <c r="C18" s="136"/>
      <c r="D18" s="136"/>
      <c r="E18" s="136"/>
      <c r="F18" s="136"/>
      <c r="G18" s="24" t="s">
        <v>23</v>
      </c>
      <c r="H18" s="137"/>
      <c r="I18" s="137"/>
      <c r="J18" s="137"/>
      <c r="K18" s="137"/>
      <c r="L18" s="137"/>
      <c r="M18" s="138"/>
    </row>
    <row r="19" spans="4:13" s="19" customFormat="1" ht="7.5" customHeight="1" thickBot="1"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7" customFormat="1" ht="21.75" customHeight="1" thickTop="1">
      <c r="A20" s="139" t="s">
        <v>12</v>
      </c>
      <c r="B20" s="141" t="s">
        <v>24</v>
      </c>
      <c r="C20" s="142"/>
      <c r="D20" s="145" t="s">
        <v>25</v>
      </c>
      <c r="E20" s="146"/>
      <c r="F20" s="147" t="s">
        <v>26</v>
      </c>
      <c r="G20" s="148"/>
      <c r="H20" s="147" t="s">
        <v>27</v>
      </c>
      <c r="I20" s="148"/>
      <c r="J20" s="145" t="s">
        <v>28</v>
      </c>
      <c r="K20" s="146"/>
      <c r="L20" s="149" t="s">
        <v>29</v>
      </c>
      <c r="M20" s="154" t="s">
        <v>30</v>
      </c>
    </row>
    <row r="21" spans="1:13" s="16" customFormat="1" ht="21.75" customHeight="1" thickBot="1">
      <c r="A21" s="140"/>
      <c r="B21" s="143"/>
      <c r="C21" s="144"/>
      <c r="D21" s="28" t="s">
        <v>31</v>
      </c>
      <c r="E21" s="29" t="s">
        <v>32</v>
      </c>
      <c r="F21" s="30" t="s">
        <v>31</v>
      </c>
      <c r="G21" s="31" t="s">
        <v>32</v>
      </c>
      <c r="H21" s="30" t="s">
        <v>33</v>
      </c>
      <c r="I21" s="31" t="s">
        <v>34</v>
      </c>
      <c r="J21" s="28" t="s">
        <v>33</v>
      </c>
      <c r="K21" s="29" t="s">
        <v>34</v>
      </c>
      <c r="L21" s="150"/>
      <c r="M21" s="155"/>
    </row>
    <row r="22" spans="1:13" s="23" customFormat="1" ht="18.75" customHeight="1" thickTop="1">
      <c r="A22" s="32"/>
      <c r="B22" s="33"/>
      <c r="C22" s="34"/>
      <c r="D22" s="35"/>
      <c r="E22" s="36"/>
      <c r="F22" s="37"/>
      <c r="G22" s="38"/>
      <c r="H22" s="37"/>
      <c r="I22" s="38"/>
      <c r="J22" s="35"/>
      <c r="K22" s="36"/>
      <c r="L22" s="39" t="e">
        <f aca="true" t="shared" si="0" ref="L22:L56">(D22*40+F22*10+H22*3+J22)/Расстояние+(E22*40+G22*10+I22*3+K22)/Время/30</f>
        <v>#DIV/0!</v>
      </c>
      <c r="M22" s="40" t="e">
        <f aca="true" t="shared" si="1" ref="M22:M56">(D22+F22+H22+J22)/Расстояние*10+(E22+G22+I22+K22)/Время/3</f>
        <v>#DIV/0!</v>
      </c>
    </row>
    <row r="23" spans="1:13" s="23" customFormat="1" ht="18.75" customHeight="1">
      <c r="A23" s="41"/>
      <c r="B23" s="42"/>
      <c r="C23" s="43"/>
      <c r="D23" s="44"/>
      <c r="E23" s="45"/>
      <c r="F23" s="46"/>
      <c r="G23" s="47"/>
      <c r="H23" s="46"/>
      <c r="I23" s="47"/>
      <c r="J23" s="44"/>
      <c r="K23" s="45"/>
      <c r="L23" s="48" t="e">
        <f t="shared" si="0"/>
        <v>#DIV/0!</v>
      </c>
      <c r="M23" s="49" t="e">
        <f t="shared" si="1"/>
        <v>#DIV/0!</v>
      </c>
    </row>
    <row r="24" spans="1:13" s="23" customFormat="1" ht="18.75" customHeight="1">
      <c r="A24" s="41"/>
      <c r="B24" s="50"/>
      <c r="C24" s="51"/>
      <c r="D24" s="35"/>
      <c r="E24" s="36"/>
      <c r="F24" s="37"/>
      <c r="G24" s="38"/>
      <c r="H24" s="37"/>
      <c r="I24" s="38"/>
      <c r="J24" s="35"/>
      <c r="K24" s="36"/>
      <c r="L24" s="39" t="e">
        <f t="shared" si="0"/>
        <v>#DIV/0!</v>
      </c>
      <c r="M24" s="40" t="e">
        <f t="shared" si="1"/>
        <v>#DIV/0!</v>
      </c>
    </row>
    <row r="25" spans="1:13" s="23" customFormat="1" ht="18.75" customHeight="1">
      <c r="A25" s="41"/>
      <c r="B25" s="42"/>
      <c r="C25" s="43"/>
      <c r="D25" s="44"/>
      <c r="E25" s="45"/>
      <c r="F25" s="46"/>
      <c r="G25" s="47"/>
      <c r="H25" s="46"/>
      <c r="I25" s="47"/>
      <c r="J25" s="44"/>
      <c r="K25" s="45"/>
      <c r="L25" s="48" t="e">
        <f t="shared" si="0"/>
        <v>#DIV/0!</v>
      </c>
      <c r="M25" s="49" t="e">
        <f t="shared" si="1"/>
        <v>#DIV/0!</v>
      </c>
    </row>
    <row r="26" spans="1:13" s="23" customFormat="1" ht="18.75" customHeight="1" thickBot="1">
      <c r="A26" s="52"/>
      <c r="B26" s="53"/>
      <c r="C26" s="54"/>
      <c r="D26" s="55"/>
      <c r="E26" s="56"/>
      <c r="F26" s="57"/>
      <c r="G26" s="58"/>
      <c r="H26" s="57"/>
      <c r="I26" s="58"/>
      <c r="J26" s="55"/>
      <c r="K26" s="56"/>
      <c r="L26" s="59" t="e">
        <f t="shared" si="0"/>
        <v>#DIV/0!</v>
      </c>
      <c r="M26" s="60" t="e">
        <f t="shared" si="1"/>
        <v>#DIV/0!</v>
      </c>
    </row>
    <row r="27" spans="1:13" s="23" customFormat="1" ht="18.75" customHeight="1">
      <c r="A27" s="61"/>
      <c r="B27" s="33"/>
      <c r="C27" s="34"/>
      <c r="D27" s="35"/>
      <c r="E27" s="36"/>
      <c r="F27" s="37"/>
      <c r="G27" s="38"/>
      <c r="H27" s="37"/>
      <c r="I27" s="38"/>
      <c r="J27" s="35"/>
      <c r="K27" s="36"/>
      <c r="L27" s="39" t="e">
        <f t="shared" si="0"/>
        <v>#DIV/0!</v>
      </c>
      <c r="M27" s="40" t="e">
        <f t="shared" si="1"/>
        <v>#DIV/0!</v>
      </c>
    </row>
    <row r="28" spans="1:13" s="23" customFormat="1" ht="18.75" customHeight="1">
      <c r="A28" s="41"/>
      <c r="B28" s="42"/>
      <c r="C28" s="43"/>
      <c r="D28" s="44"/>
      <c r="E28" s="45"/>
      <c r="F28" s="46"/>
      <c r="G28" s="47"/>
      <c r="H28" s="46"/>
      <c r="I28" s="47"/>
      <c r="J28" s="44"/>
      <c r="K28" s="45"/>
      <c r="L28" s="48" t="e">
        <f t="shared" si="0"/>
        <v>#DIV/0!</v>
      </c>
      <c r="M28" s="49" t="e">
        <f t="shared" si="1"/>
        <v>#DIV/0!</v>
      </c>
    </row>
    <row r="29" spans="1:13" s="23" customFormat="1" ht="18.75" customHeight="1">
      <c r="A29" s="41"/>
      <c r="B29" s="50"/>
      <c r="C29" s="51"/>
      <c r="D29" s="35"/>
      <c r="E29" s="36"/>
      <c r="F29" s="37"/>
      <c r="G29" s="38"/>
      <c r="H29" s="37"/>
      <c r="I29" s="38"/>
      <c r="J29" s="35"/>
      <c r="K29" s="36"/>
      <c r="L29" s="39" t="e">
        <f t="shared" si="0"/>
        <v>#DIV/0!</v>
      </c>
      <c r="M29" s="40" t="e">
        <f t="shared" si="1"/>
        <v>#DIV/0!</v>
      </c>
    </row>
    <row r="30" spans="1:13" s="23" customFormat="1" ht="18.75" customHeight="1">
      <c r="A30" s="41"/>
      <c r="B30" s="42"/>
      <c r="C30" s="43"/>
      <c r="D30" s="44"/>
      <c r="E30" s="45"/>
      <c r="F30" s="46"/>
      <c r="G30" s="47"/>
      <c r="H30" s="46"/>
      <c r="I30" s="47"/>
      <c r="J30" s="44"/>
      <c r="K30" s="45"/>
      <c r="L30" s="48" t="e">
        <f t="shared" si="0"/>
        <v>#DIV/0!</v>
      </c>
      <c r="M30" s="49" t="e">
        <f t="shared" si="1"/>
        <v>#DIV/0!</v>
      </c>
    </row>
    <row r="31" spans="1:13" s="23" customFormat="1" ht="18.75" customHeight="1" thickBot="1">
      <c r="A31" s="52"/>
      <c r="B31" s="53"/>
      <c r="C31" s="54"/>
      <c r="D31" s="55"/>
      <c r="E31" s="56"/>
      <c r="F31" s="57"/>
      <c r="G31" s="58"/>
      <c r="H31" s="57"/>
      <c r="I31" s="58"/>
      <c r="J31" s="55"/>
      <c r="K31" s="56"/>
      <c r="L31" s="59" t="e">
        <f t="shared" si="0"/>
        <v>#DIV/0!</v>
      </c>
      <c r="M31" s="60" t="e">
        <f t="shared" si="1"/>
        <v>#DIV/0!</v>
      </c>
    </row>
    <row r="32" spans="1:13" s="23" customFormat="1" ht="18.75" customHeight="1">
      <c r="A32" s="61"/>
      <c r="B32" s="33"/>
      <c r="C32" s="34"/>
      <c r="D32" s="35"/>
      <c r="E32" s="36"/>
      <c r="F32" s="37"/>
      <c r="G32" s="38"/>
      <c r="H32" s="37"/>
      <c r="I32" s="38"/>
      <c r="J32" s="35"/>
      <c r="K32" s="36"/>
      <c r="L32" s="39" t="e">
        <f t="shared" si="0"/>
        <v>#DIV/0!</v>
      </c>
      <c r="M32" s="40" t="e">
        <f t="shared" si="1"/>
        <v>#DIV/0!</v>
      </c>
    </row>
    <row r="33" spans="1:13" s="23" customFormat="1" ht="18.75" customHeight="1">
      <c r="A33" s="41"/>
      <c r="B33" s="42"/>
      <c r="C33" s="43"/>
      <c r="D33" s="44"/>
      <c r="E33" s="45"/>
      <c r="F33" s="46"/>
      <c r="G33" s="47"/>
      <c r="H33" s="46"/>
      <c r="I33" s="47"/>
      <c r="J33" s="44"/>
      <c r="K33" s="45"/>
      <c r="L33" s="48" t="e">
        <f t="shared" si="0"/>
        <v>#DIV/0!</v>
      </c>
      <c r="M33" s="49" t="e">
        <f t="shared" si="1"/>
        <v>#DIV/0!</v>
      </c>
    </row>
    <row r="34" spans="1:13" s="23" customFormat="1" ht="18.75" customHeight="1">
      <c r="A34" s="41"/>
      <c r="B34" s="50"/>
      <c r="C34" s="51"/>
      <c r="D34" s="35"/>
      <c r="E34" s="36"/>
      <c r="F34" s="37"/>
      <c r="G34" s="38"/>
      <c r="H34" s="37"/>
      <c r="I34" s="38"/>
      <c r="J34" s="35"/>
      <c r="K34" s="36"/>
      <c r="L34" s="39" t="e">
        <f t="shared" si="0"/>
        <v>#DIV/0!</v>
      </c>
      <c r="M34" s="40" t="e">
        <f t="shared" si="1"/>
        <v>#DIV/0!</v>
      </c>
    </row>
    <row r="35" spans="1:13" s="23" customFormat="1" ht="18.75" customHeight="1">
      <c r="A35" s="41"/>
      <c r="B35" s="42"/>
      <c r="C35" s="43"/>
      <c r="D35" s="44"/>
      <c r="E35" s="45"/>
      <c r="F35" s="46"/>
      <c r="G35" s="47"/>
      <c r="H35" s="46"/>
      <c r="I35" s="47"/>
      <c r="J35" s="44"/>
      <c r="K35" s="45"/>
      <c r="L35" s="48" t="e">
        <f t="shared" si="0"/>
        <v>#DIV/0!</v>
      </c>
      <c r="M35" s="49" t="e">
        <f t="shared" si="1"/>
        <v>#DIV/0!</v>
      </c>
    </row>
    <row r="36" spans="1:13" s="23" customFormat="1" ht="18.75" customHeight="1" thickBot="1">
      <c r="A36" s="52"/>
      <c r="B36" s="53"/>
      <c r="C36" s="54"/>
      <c r="D36" s="55"/>
      <c r="E36" s="56"/>
      <c r="F36" s="57"/>
      <c r="G36" s="58"/>
      <c r="H36" s="57"/>
      <c r="I36" s="58"/>
      <c r="J36" s="55"/>
      <c r="K36" s="56"/>
      <c r="L36" s="59" t="e">
        <f t="shared" si="0"/>
        <v>#DIV/0!</v>
      </c>
      <c r="M36" s="60" t="e">
        <f t="shared" si="1"/>
        <v>#DIV/0!</v>
      </c>
    </row>
    <row r="37" spans="1:13" s="23" customFormat="1" ht="18.75" customHeight="1">
      <c r="A37" s="61"/>
      <c r="B37" s="33"/>
      <c r="C37" s="34"/>
      <c r="D37" s="35"/>
      <c r="E37" s="36"/>
      <c r="F37" s="37"/>
      <c r="G37" s="38"/>
      <c r="H37" s="37"/>
      <c r="I37" s="38"/>
      <c r="J37" s="35"/>
      <c r="K37" s="36"/>
      <c r="L37" s="39" t="e">
        <f t="shared" si="0"/>
        <v>#DIV/0!</v>
      </c>
      <c r="M37" s="40" t="e">
        <f t="shared" si="1"/>
        <v>#DIV/0!</v>
      </c>
    </row>
    <row r="38" spans="1:13" s="23" customFormat="1" ht="18.75" customHeight="1">
      <c r="A38" s="41"/>
      <c r="B38" s="42"/>
      <c r="C38" s="43"/>
      <c r="D38" s="44"/>
      <c r="E38" s="45"/>
      <c r="F38" s="46"/>
      <c r="G38" s="47"/>
      <c r="H38" s="46"/>
      <c r="I38" s="47"/>
      <c r="J38" s="44"/>
      <c r="K38" s="45"/>
      <c r="L38" s="48" t="e">
        <f t="shared" si="0"/>
        <v>#DIV/0!</v>
      </c>
      <c r="M38" s="49" t="e">
        <f t="shared" si="1"/>
        <v>#DIV/0!</v>
      </c>
    </row>
    <row r="39" spans="1:13" s="23" customFormat="1" ht="18.75" customHeight="1">
      <c r="A39" s="41"/>
      <c r="B39" s="50"/>
      <c r="C39" s="51"/>
      <c r="D39" s="35"/>
      <c r="E39" s="36"/>
      <c r="F39" s="37"/>
      <c r="G39" s="38"/>
      <c r="H39" s="37"/>
      <c r="I39" s="38"/>
      <c r="J39" s="35"/>
      <c r="K39" s="36"/>
      <c r="L39" s="39" t="e">
        <f t="shared" si="0"/>
        <v>#DIV/0!</v>
      </c>
      <c r="M39" s="40" t="e">
        <f t="shared" si="1"/>
        <v>#DIV/0!</v>
      </c>
    </row>
    <row r="40" spans="1:13" s="23" customFormat="1" ht="18.75" customHeight="1">
      <c r="A40" s="41"/>
      <c r="B40" s="42"/>
      <c r="C40" s="43"/>
      <c r="D40" s="44"/>
      <c r="E40" s="45"/>
      <c r="F40" s="46"/>
      <c r="G40" s="47"/>
      <c r="H40" s="46"/>
      <c r="I40" s="47"/>
      <c r="J40" s="44"/>
      <c r="K40" s="45"/>
      <c r="L40" s="48" t="e">
        <f t="shared" si="0"/>
        <v>#DIV/0!</v>
      </c>
      <c r="M40" s="49" t="e">
        <f t="shared" si="1"/>
        <v>#DIV/0!</v>
      </c>
    </row>
    <row r="41" spans="1:13" s="23" customFormat="1" ht="18.75" customHeight="1" thickBot="1">
      <c r="A41" s="52"/>
      <c r="B41" s="53"/>
      <c r="C41" s="54"/>
      <c r="D41" s="55"/>
      <c r="E41" s="56"/>
      <c r="F41" s="57"/>
      <c r="G41" s="58"/>
      <c r="H41" s="57"/>
      <c r="I41" s="58"/>
      <c r="J41" s="55"/>
      <c r="K41" s="56"/>
      <c r="L41" s="59" t="e">
        <f t="shared" si="0"/>
        <v>#DIV/0!</v>
      </c>
      <c r="M41" s="60" t="e">
        <f t="shared" si="1"/>
        <v>#DIV/0!</v>
      </c>
    </row>
    <row r="42" spans="1:13" s="23" customFormat="1" ht="18.75" customHeight="1">
      <c r="A42" s="61"/>
      <c r="B42" s="33"/>
      <c r="C42" s="34"/>
      <c r="D42" s="35"/>
      <c r="E42" s="36"/>
      <c r="F42" s="37"/>
      <c r="G42" s="38"/>
      <c r="H42" s="37"/>
      <c r="I42" s="38"/>
      <c r="J42" s="35"/>
      <c r="K42" s="36"/>
      <c r="L42" s="39" t="e">
        <f t="shared" si="0"/>
        <v>#DIV/0!</v>
      </c>
      <c r="M42" s="40" t="e">
        <f t="shared" si="1"/>
        <v>#DIV/0!</v>
      </c>
    </row>
    <row r="43" spans="1:13" s="23" customFormat="1" ht="18.75" customHeight="1">
      <c r="A43" s="41"/>
      <c r="B43" s="42"/>
      <c r="C43" s="43"/>
      <c r="D43" s="44"/>
      <c r="E43" s="45"/>
      <c r="F43" s="46"/>
      <c r="G43" s="47"/>
      <c r="H43" s="46"/>
      <c r="I43" s="47"/>
      <c r="J43" s="44"/>
      <c r="K43" s="45"/>
      <c r="L43" s="48" t="e">
        <f t="shared" si="0"/>
        <v>#DIV/0!</v>
      </c>
      <c r="M43" s="49" t="e">
        <f t="shared" si="1"/>
        <v>#DIV/0!</v>
      </c>
    </row>
    <row r="44" spans="1:13" s="23" customFormat="1" ht="18.75" customHeight="1">
      <c r="A44" s="41"/>
      <c r="B44" s="50"/>
      <c r="C44" s="51"/>
      <c r="D44" s="35"/>
      <c r="E44" s="36"/>
      <c r="F44" s="37"/>
      <c r="G44" s="38"/>
      <c r="H44" s="37"/>
      <c r="I44" s="38"/>
      <c r="J44" s="35"/>
      <c r="K44" s="36"/>
      <c r="L44" s="39" t="e">
        <f t="shared" si="0"/>
        <v>#DIV/0!</v>
      </c>
      <c r="M44" s="40" t="e">
        <f t="shared" si="1"/>
        <v>#DIV/0!</v>
      </c>
    </row>
    <row r="45" spans="1:13" s="23" customFormat="1" ht="18.75" customHeight="1">
      <c r="A45" s="41"/>
      <c r="B45" s="42"/>
      <c r="C45" s="43"/>
      <c r="D45" s="44"/>
      <c r="E45" s="45"/>
      <c r="F45" s="46"/>
      <c r="G45" s="47"/>
      <c r="H45" s="46"/>
      <c r="I45" s="47"/>
      <c r="J45" s="44"/>
      <c r="K45" s="45"/>
      <c r="L45" s="48" t="e">
        <f t="shared" si="0"/>
        <v>#DIV/0!</v>
      </c>
      <c r="M45" s="49" t="e">
        <f t="shared" si="1"/>
        <v>#DIV/0!</v>
      </c>
    </row>
    <row r="46" spans="1:13" s="23" customFormat="1" ht="18.75" customHeight="1" thickBot="1">
      <c r="A46" s="52"/>
      <c r="B46" s="53"/>
      <c r="C46" s="54"/>
      <c r="D46" s="55"/>
      <c r="E46" s="56"/>
      <c r="F46" s="57"/>
      <c r="G46" s="58"/>
      <c r="H46" s="57"/>
      <c r="I46" s="58"/>
      <c r="J46" s="55"/>
      <c r="K46" s="56"/>
      <c r="L46" s="59" t="e">
        <f t="shared" si="0"/>
        <v>#DIV/0!</v>
      </c>
      <c r="M46" s="60" t="e">
        <f t="shared" si="1"/>
        <v>#DIV/0!</v>
      </c>
    </row>
    <row r="47" spans="1:13" s="23" customFormat="1" ht="18.75" customHeight="1">
      <c r="A47" s="61"/>
      <c r="B47" s="33"/>
      <c r="C47" s="34"/>
      <c r="D47" s="35"/>
      <c r="E47" s="36"/>
      <c r="F47" s="37"/>
      <c r="G47" s="38"/>
      <c r="H47" s="37"/>
      <c r="I47" s="38"/>
      <c r="J47" s="35"/>
      <c r="K47" s="36"/>
      <c r="L47" s="39" t="e">
        <f t="shared" si="0"/>
        <v>#DIV/0!</v>
      </c>
      <c r="M47" s="40" t="e">
        <f t="shared" si="1"/>
        <v>#DIV/0!</v>
      </c>
    </row>
    <row r="48" spans="1:13" s="23" customFormat="1" ht="18.75" customHeight="1">
      <c r="A48" s="41"/>
      <c r="B48" s="42"/>
      <c r="C48" s="43"/>
      <c r="D48" s="44"/>
      <c r="E48" s="45"/>
      <c r="F48" s="46"/>
      <c r="G48" s="47"/>
      <c r="H48" s="46"/>
      <c r="I48" s="47"/>
      <c r="J48" s="44"/>
      <c r="K48" s="45"/>
      <c r="L48" s="48" t="e">
        <f t="shared" si="0"/>
        <v>#DIV/0!</v>
      </c>
      <c r="M48" s="49" t="e">
        <f t="shared" si="1"/>
        <v>#DIV/0!</v>
      </c>
    </row>
    <row r="49" spans="1:13" s="23" customFormat="1" ht="18.75" customHeight="1">
      <c r="A49" s="41"/>
      <c r="B49" s="50"/>
      <c r="C49" s="51"/>
      <c r="D49" s="35"/>
      <c r="E49" s="36"/>
      <c r="F49" s="37"/>
      <c r="G49" s="38"/>
      <c r="H49" s="37"/>
      <c r="I49" s="38"/>
      <c r="J49" s="35"/>
      <c r="K49" s="36"/>
      <c r="L49" s="39" t="e">
        <f t="shared" si="0"/>
        <v>#DIV/0!</v>
      </c>
      <c r="M49" s="40" t="e">
        <f t="shared" si="1"/>
        <v>#DIV/0!</v>
      </c>
    </row>
    <row r="50" spans="1:13" s="23" customFormat="1" ht="18.75" customHeight="1">
      <c r="A50" s="41"/>
      <c r="B50" s="42"/>
      <c r="C50" s="43"/>
      <c r="D50" s="44"/>
      <c r="E50" s="45"/>
      <c r="F50" s="46"/>
      <c r="G50" s="47"/>
      <c r="H50" s="46"/>
      <c r="I50" s="47"/>
      <c r="J50" s="44"/>
      <c r="K50" s="45"/>
      <c r="L50" s="48" t="e">
        <f t="shared" si="0"/>
        <v>#DIV/0!</v>
      </c>
      <c r="M50" s="49" t="e">
        <f t="shared" si="1"/>
        <v>#DIV/0!</v>
      </c>
    </row>
    <row r="51" spans="1:13" s="23" customFormat="1" ht="18.75" customHeight="1" thickBot="1">
      <c r="A51" s="52"/>
      <c r="B51" s="53"/>
      <c r="C51" s="54"/>
      <c r="D51" s="55"/>
      <c r="E51" s="56"/>
      <c r="F51" s="57"/>
      <c r="G51" s="58"/>
      <c r="H51" s="57"/>
      <c r="I51" s="58"/>
      <c r="J51" s="55"/>
      <c r="K51" s="56"/>
      <c r="L51" s="59" t="e">
        <f t="shared" si="0"/>
        <v>#DIV/0!</v>
      </c>
      <c r="M51" s="60" t="e">
        <f t="shared" si="1"/>
        <v>#DIV/0!</v>
      </c>
    </row>
    <row r="52" spans="1:13" s="23" customFormat="1" ht="18.75" customHeight="1">
      <c r="A52" s="61"/>
      <c r="B52" s="33"/>
      <c r="C52" s="34"/>
      <c r="D52" s="35"/>
      <c r="E52" s="36"/>
      <c r="F52" s="37"/>
      <c r="G52" s="38"/>
      <c r="H52" s="37"/>
      <c r="I52" s="38"/>
      <c r="J52" s="35"/>
      <c r="K52" s="36"/>
      <c r="L52" s="39" t="e">
        <f t="shared" si="0"/>
        <v>#DIV/0!</v>
      </c>
      <c r="M52" s="40" t="e">
        <f t="shared" si="1"/>
        <v>#DIV/0!</v>
      </c>
    </row>
    <row r="53" spans="1:13" s="23" customFormat="1" ht="18.75" customHeight="1">
      <c r="A53" s="41"/>
      <c r="B53" s="42"/>
      <c r="C53" s="43"/>
      <c r="D53" s="44"/>
      <c r="E53" s="45"/>
      <c r="F53" s="46"/>
      <c r="G53" s="47"/>
      <c r="H53" s="46"/>
      <c r="I53" s="47"/>
      <c r="J53" s="44"/>
      <c r="K53" s="45"/>
      <c r="L53" s="48" t="e">
        <f t="shared" si="0"/>
        <v>#DIV/0!</v>
      </c>
      <c r="M53" s="49" t="e">
        <f t="shared" si="1"/>
        <v>#DIV/0!</v>
      </c>
    </row>
    <row r="54" spans="1:13" s="23" customFormat="1" ht="18.75" customHeight="1">
      <c r="A54" s="41"/>
      <c r="B54" s="50"/>
      <c r="C54" s="51"/>
      <c r="D54" s="35"/>
      <c r="E54" s="36"/>
      <c r="F54" s="37"/>
      <c r="G54" s="38"/>
      <c r="H54" s="37"/>
      <c r="I54" s="38"/>
      <c r="J54" s="35"/>
      <c r="K54" s="36"/>
      <c r="L54" s="39" t="e">
        <f t="shared" si="0"/>
        <v>#DIV/0!</v>
      </c>
      <c r="M54" s="40" t="e">
        <f t="shared" si="1"/>
        <v>#DIV/0!</v>
      </c>
    </row>
    <row r="55" spans="1:13" s="23" customFormat="1" ht="18.75" customHeight="1">
      <c r="A55" s="41"/>
      <c r="B55" s="42"/>
      <c r="C55" s="43"/>
      <c r="D55" s="44"/>
      <c r="E55" s="45"/>
      <c r="F55" s="46"/>
      <c r="G55" s="47"/>
      <c r="H55" s="46"/>
      <c r="I55" s="47"/>
      <c r="J55" s="44"/>
      <c r="K55" s="45"/>
      <c r="L55" s="48" t="e">
        <f t="shared" si="0"/>
        <v>#DIV/0!</v>
      </c>
      <c r="M55" s="49" t="e">
        <f t="shared" si="1"/>
        <v>#DIV/0!</v>
      </c>
    </row>
    <row r="56" spans="1:13" s="23" customFormat="1" ht="18.75" customHeight="1" thickBot="1">
      <c r="A56" s="52"/>
      <c r="B56" s="53"/>
      <c r="C56" s="54"/>
      <c r="D56" s="55"/>
      <c r="E56" s="56"/>
      <c r="F56" s="57"/>
      <c r="G56" s="58"/>
      <c r="H56" s="57"/>
      <c r="I56" s="58"/>
      <c r="J56" s="55"/>
      <c r="K56" s="56"/>
      <c r="L56" s="59" t="e">
        <f t="shared" si="0"/>
        <v>#DIV/0!</v>
      </c>
      <c r="M56" s="60" t="e">
        <f t="shared" si="1"/>
        <v>#DIV/0!</v>
      </c>
    </row>
    <row r="57" spans="1:13" s="67" customFormat="1" ht="21.75" customHeight="1" thickBot="1" thickTop="1">
      <c r="A57" s="62"/>
      <c r="B57" s="63" t="s">
        <v>35</v>
      </c>
      <c r="C57" s="73">
        <f ca="1">COUNTA(OFFSET(N,2,,1,1):OFFSET(Кол_во_видов,-1,-2,1,1))</f>
        <v>0</v>
      </c>
      <c r="D57" s="64"/>
      <c r="E57" s="64"/>
      <c r="F57" s="64"/>
      <c r="G57" s="64"/>
      <c r="H57" s="64"/>
      <c r="I57" s="64"/>
      <c r="J57" s="64"/>
      <c r="K57" s="64"/>
      <c r="L57" s="65" t="e">
        <f ca="1">SUM(OFFSET(заг_плотность,2,0,1,1):OFFSET(Общая_плотность,-1,0,1,1))</f>
        <v>#DIV/0!</v>
      </c>
      <c r="M57" s="66" t="e">
        <f ca="1">SUM(OFFSET(заг_плотность,2,1,1,1):OFFSET(Общая_плотность,-1,1,1,1))</f>
        <v>#DIV/0!</v>
      </c>
    </row>
    <row r="58" spans="1:13" ht="15" customHeight="1" thickTop="1">
      <c r="A58" s="133" t="s">
        <v>155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60" spans="4:6" ht="12.75">
      <c r="D60" s="71"/>
      <c r="F60" s="72"/>
    </row>
  </sheetData>
  <sheetProtection/>
  <mergeCells count="33">
    <mergeCell ref="A1:M1"/>
    <mergeCell ref="A2:M2"/>
    <mergeCell ref="A3:M3"/>
    <mergeCell ref="A5:E5"/>
    <mergeCell ref="A7:M7"/>
    <mergeCell ref="C6:D6"/>
    <mergeCell ref="E6:F6"/>
    <mergeCell ref="H6:I6"/>
    <mergeCell ref="L6:M6"/>
    <mergeCell ref="I12:M12"/>
    <mergeCell ref="A13:B13"/>
    <mergeCell ref="F13:I13"/>
    <mergeCell ref="J13:M13"/>
    <mergeCell ref="A8:M8"/>
    <mergeCell ref="C9:M9"/>
    <mergeCell ref="A10:M10"/>
    <mergeCell ref="C11:M11"/>
    <mergeCell ref="L20:L21"/>
    <mergeCell ref="A14:M14"/>
    <mergeCell ref="A15:M15"/>
    <mergeCell ref="A16:M16"/>
    <mergeCell ref="A17:M17"/>
    <mergeCell ref="M20:M21"/>
    <mergeCell ref="A58:M58"/>
    <mergeCell ref="A18:B18"/>
    <mergeCell ref="C18:F18"/>
    <mergeCell ref="H18:M18"/>
    <mergeCell ref="A20:A21"/>
    <mergeCell ref="B20:C21"/>
    <mergeCell ref="D20:E20"/>
    <mergeCell ref="F20:G20"/>
    <mergeCell ref="H20:I20"/>
    <mergeCell ref="J20:K20"/>
  </mergeCells>
  <conditionalFormatting sqref="H5 J5">
    <cfRule type="cellIs" priority="1" dxfId="0" operator="equal" stopIfTrue="1">
      <formula>0</formula>
    </cfRule>
  </conditionalFormatting>
  <printOptions horizontalCentered="1"/>
  <pageMargins left="0.11811023622047245" right="0.11811023622047245" top="0.11811023622047245" bottom="0.6692913385826772" header="0.5118110236220472" footer="0.5905511811023623"/>
  <pageSetup blackAndWhite="1" horizontalDpi="600" verticalDpi="600" orientation="portrait" paperSize="9" scale="72" r:id="rId1"/>
  <headerFooter alignWithMargins="0">
    <oddFooter>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="75" zoomScaleNormal="75" zoomScalePageLayoutView="0" workbookViewId="0" topLeftCell="A1">
      <selection activeCell="A1" sqref="A1:A2"/>
    </sheetView>
  </sheetViews>
  <sheetFormatPr defaultColWidth="9.00390625" defaultRowHeight="12.75"/>
  <cols>
    <col min="1" max="1" width="9.125" style="68" customWidth="1"/>
    <col min="2" max="2" width="6.875" style="68" customWidth="1"/>
    <col min="3" max="3" width="38.375" style="118" customWidth="1"/>
    <col min="4" max="16384" width="9.125" style="68" customWidth="1"/>
  </cols>
  <sheetData>
    <row r="1" ht="18">
      <c r="A1" s="121" t="s">
        <v>162</v>
      </c>
    </row>
    <row r="2" spans="1:2" ht="18">
      <c r="A2" s="121" t="s">
        <v>163</v>
      </c>
      <c r="B2" s="118"/>
    </row>
    <row r="4" spans="2:3" ht="27.75" customHeight="1">
      <c r="B4" s="174" t="s">
        <v>12</v>
      </c>
      <c r="C4" s="174" t="s">
        <v>24</v>
      </c>
    </row>
    <row r="5" spans="2:3" ht="12.75">
      <c r="B5" s="174"/>
      <c r="C5" s="174"/>
    </row>
    <row r="6" spans="2:3" ht="15">
      <c r="B6" s="119">
        <v>130</v>
      </c>
      <c r="C6" s="122" t="s">
        <v>37</v>
      </c>
    </row>
    <row r="7" spans="2:3" ht="15">
      <c r="B7" s="119">
        <v>131</v>
      </c>
      <c r="C7" s="122" t="s">
        <v>38</v>
      </c>
    </row>
    <row r="8" spans="2:3" ht="15">
      <c r="B8" s="119">
        <v>135</v>
      </c>
      <c r="C8" s="122" t="s">
        <v>39</v>
      </c>
    </row>
    <row r="9" spans="2:3" ht="15">
      <c r="B9" s="119">
        <v>138</v>
      </c>
      <c r="C9" s="122" t="s">
        <v>40</v>
      </c>
    </row>
    <row r="10" spans="2:3" ht="15">
      <c r="B10" s="119">
        <v>180</v>
      </c>
      <c r="C10" s="122" t="s">
        <v>41</v>
      </c>
    </row>
    <row r="11" spans="2:3" ht="15">
      <c r="B11" s="119">
        <v>186</v>
      </c>
      <c r="C11" s="122" t="s">
        <v>42</v>
      </c>
    </row>
    <row r="12" spans="2:3" ht="15">
      <c r="B12" s="119">
        <v>189</v>
      </c>
      <c r="C12" s="122" t="s">
        <v>43</v>
      </c>
    </row>
    <row r="13" spans="2:3" ht="15">
      <c r="B13" s="119">
        <v>190</v>
      </c>
      <c r="C13" s="122" t="s">
        <v>44</v>
      </c>
    </row>
    <row r="14" spans="2:3" ht="15">
      <c r="B14" s="119">
        <v>192</v>
      </c>
      <c r="C14" s="122" t="s">
        <v>45</v>
      </c>
    </row>
    <row r="15" spans="2:3" ht="15">
      <c r="B15" s="119">
        <v>351</v>
      </c>
      <c r="C15" s="122" t="s">
        <v>46</v>
      </c>
    </row>
    <row r="16" spans="2:3" ht="15">
      <c r="B16" s="119">
        <v>384</v>
      </c>
      <c r="C16" s="122" t="s">
        <v>47</v>
      </c>
    </row>
    <row r="17" spans="2:3" ht="15">
      <c r="B17" s="119">
        <v>387</v>
      </c>
      <c r="C17" s="122" t="s">
        <v>48</v>
      </c>
    </row>
    <row r="18" spans="2:3" ht="15">
      <c r="B18" s="119">
        <v>388</v>
      </c>
      <c r="C18" s="122" t="s">
        <v>49</v>
      </c>
    </row>
    <row r="19" spans="2:3" ht="15">
      <c r="B19" s="119">
        <v>389</v>
      </c>
      <c r="C19" s="122" t="s">
        <v>50</v>
      </c>
    </row>
    <row r="20" spans="2:3" ht="15">
      <c r="B20" s="119">
        <v>392</v>
      </c>
      <c r="C20" s="122" t="s">
        <v>51</v>
      </c>
    </row>
    <row r="21" spans="2:3" ht="15">
      <c r="B21" s="119">
        <v>413</v>
      </c>
      <c r="C21" s="122" t="s">
        <v>52</v>
      </c>
    </row>
    <row r="22" spans="2:3" ht="15">
      <c r="B22" s="119">
        <v>414</v>
      </c>
      <c r="C22" s="122" t="s">
        <v>53</v>
      </c>
    </row>
    <row r="23" spans="2:3" ht="15">
      <c r="B23" s="119">
        <v>416</v>
      </c>
      <c r="C23" s="122" t="s">
        <v>54</v>
      </c>
    </row>
    <row r="24" spans="2:3" ht="15">
      <c r="B24" s="119">
        <v>417</v>
      </c>
      <c r="C24" s="122" t="s">
        <v>55</v>
      </c>
    </row>
    <row r="25" spans="2:3" ht="15">
      <c r="B25" s="119">
        <v>419</v>
      </c>
      <c r="C25" s="122" t="s">
        <v>56</v>
      </c>
    </row>
    <row r="26" spans="2:3" ht="15">
      <c r="B26" s="119">
        <v>420</v>
      </c>
      <c r="C26" s="122" t="s">
        <v>57</v>
      </c>
    </row>
    <row r="27" spans="2:3" ht="15">
      <c r="B27" s="119">
        <v>423</v>
      </c>
      <c r="C27" s="122" t="s">
        <v>58</v>
      </c>
    </row>
    <row r="28" spans="2:3" ht="15">
      <c r="B28" s="119">
        <v>426</v>
      </c>
      <c r="C28" s="122" t="s">
        <v>59</v>
      </c>
    </row>
    <row r="29" spans="2:3" ht="15">
      <c r="B29" s="119">
        <v>476</v>
      </c>
      <c r="C29" s="122" t="s">
        <v>60</v>
      </c>
    </row>
    <row r="30" spans="2:3" ht="15">
      <c r="B30" s="119">
        <v>480</v>
      </c>
      <c r="C30" s="122" t="s">
        <v>61</v>
      </c>
    </row>
    <row r="31" spans="2:3" ht="15">
      <c r="B31" s="119">
        <v>485</v>
      </c>
      <c r="C31" s="122" t="s">
        <v>62</v>
      </c>
    </row>
    <row r="32" spans="2:3" ht="15">
      <c r="B32" s="119">
        <v>538</v>
      </c>
      <c r="C32" s="122" t="s">
        <v>63</v>
      </c>
    </row>
    <row r="33" spans="2:3" ht="15">
      <c r="B33" s="119">
        <v>545</v>
      </c>
      <c r="C33" s="122" t="s">
        <v>64</v>
      </c>
    </row>
    <row r="34" spans="2:3" ht="15">
      <c r="B34" s="119">
        <v>548</v>
      </c>
      <c r="C34" s="122" t="s">
        <v>65</v>
      </c>
    </row>
    <row r="35" spans="2:3" ht="15">
      <c r="B35" s="119">
        <v>606</v>
      </c>
      <c r="C35" s="122" t="s">
        <v>36</v>
      </c>
    </row>
    <row r="36" spans="2:3" ht="15">
      <c r="B36" s="119">
        <v>624</v>
      </c>
      <c r="C36" s="122" t="s">
        <v>66</v>
      </c>
    </row>
    <row r="37" spans="2:3" ht="15">
      <c r="B37" s="119">
        <v>626</v>
      </c>
      <c r="C37" s="122" t="s">
        <v>154</v>
      </c>
    </row>
    <row r="38" spans="2:3" ht="15">
      <c r="B38" s="119">
        <v>628</v>
      </c>
      <c r="C38" s="122" t="s">
        <v>67</v>
      </c>
    </row>
    <row r="39" spans="2:3" ht="15">
      <c r="B39" s="119">
        <v>630</v>
      </c>
      <c r="C39" s="122" t="s">
        <v>68</v>
      </c>
    </row>
    <row r="40" spans="2:3" ht="15">
      <c r="B40" s="119">
        <v>632</v>
      </c>
      <c r="C40" s="122" t="s">
        <v>69</v>
      </c>
    </row>
    <row r="41" spans="2:3" ht="15">
      <c r="B41" s="119">
        <v>633</v>
      </c>
      <c r="C41" s="122" t="s">
        <v>70</v>
      </c>
    </row>
    <row r="42" spans="2:3" ht="15">
      <c r="B42" s="119">
        <v>634</v>
      </c>
      <c r="C42" s="122" t="s">
        <v>71</v>
      </c>
    </row>
    <row r="43" spans="2:3" ht="15">
      <c r="B43" s="119">
        <v>636</v>
      </c>
      <c r="C43" s="122" t="s">
        <v>72</v>
      </c>
    </row>
    <row r="44" spans="2:3" ht="15">
      <c r="B44" s="119">
        <v>637</v>
      </c>
      <c r="C44" s="122" t="s">
        <v>97</v>
      </c>
    </row>
    <row r="45" spans="2:3" ht="15">
      <c r="B45" s="119">
        <v>640</v>
      </c>
      <c r="C45" s="122" t="s">
        <v>73</v>
      </c>
    </row>
    <row r="46" spans="2:3" ht="15">
      <c r="B46" s="119">
        <v>646</v>
      </c>
      <c r="C46" s="122" t="s">
        <v>74</v>
      </c>
    </row>
    <row r="47" spans="2:3" ht="15">
      <c r="B47" s="119">
        <v>652</v>
      </c>
      <c r="C47" s="122" t="s">
        <v>75</v>
      </c>
    </row>
    <row r="48" spans="2:3" ht="15">
      <c r="B48" s="119">
        <v>689</v>
      </c>
      <c r="C48" s="122" t="s">
        <v>76</v>
      </c>
    </row>
    <row r="49" spans="2:3" ht="15">
      <c r="B49" s="119">
        <v>693</v>
      </c>
      <c r="C49" s="122" t="s">
        <v>77</v>
      </c>
    </row>
    <row r="50" spans="2:3" ht="15">
      <c r="B50" s="119">
        <v>695</v>
      </c>
      <c r="C50" s="122" t="s">
        <v>78</v>
      </c>
    </row>
    <row r="51" spans="2:3" ht="15">
      <c r="B51" s="119">
        <v>696</v>
      </c>
      <c r="C51" s="122" t="s">
        <v>79</v>
      </c>
    </row>
    <row r="52" spans="2:3" ht="15">
      <c r="B52" s="119">
        <v>697</v>
      </c>
      <c r="C52" s="122" t="s">
        <v>80</v>
      </c>
    </row>
    <row r="53" spans="2:3" ht="15">
      <c r="B53" s="119">
        <v>715</v>
      </c>
      <c r="C53" s="122" t="s">
        <v>81</v>
      </c>
    </row>
    <row r="54" spans="2:3" ht="15">
      <c r="B54" s="119">
        <v>716</v>
      </c>
      <c r="C54" s="122" t="s">
        <v>82</v>
      </c>
    </row>
    <row r="55" spans="2:3" ht="15">
      <c r="B55" s="119">
        <v>717</v>
      </c>
      <c r="C55" s="122" t="s">
        <v>83</v>
      </c>
    </row>
    <row r="56" spans="2:3" ht="15">
      <c r="B56" s="119">
        <v>718</v>
      </c>
      <c r="C56" s="122" t="s">
        <v>84</v>
      </c>
    </row>
    <row r="57" spans="2:3" ht="15">
      <c r="B57" s="119">
        <v>719</v>
      </c>
      <c r="C57" s="122" t="s">
        <v>85</v>
      </c>
    </row>
    <row r="58" spans="2:3" ht="15">
      <c r="B58" s="119">
        <v>721</v>
      </c>
      <c r="C58" s="122" t="s">
        <v>86</v>
      </c>
    </row>
    <row r="59" spans="2:3" ht="15">
      <c r="B59" s="119">
        <v>726</v>
      </c>
      <c r="C59" s="122" t="s">
        <v>87</v>
      </c>
    </row>
    <row r="60" spans="2:3" ht="15">
      <c r="B60" s="119">
        <v>731</v>
      </c>
      <c r="C60" s="122" t="s">
        <v>88</v>
      </c>
    </row>
    <row r="61" spans="2:3" ht="15">
      <c r="B61" s="119">
        <v>742</v>
      </c>
      <c r="C61" s="122" t="s">
        <v>89</v>
      </c>
    </row>
    <row r="62" spans="2:3" ht="15">
      <c r="B62" s="119">
        <v>749</v>
      </c>
      <c r="C62" s="122" t="s">
        <v>90</v>
      </c>
    </row>
    <row r="63" spans="2:3" ht="15">
      <c r="B63" s="119">
        <v>750</v>
      </c>
      <c r="C63" s="122" t="s">
        <v>1</v>
      </c>
    </row>
    <row r="64" spans="2:3" ht="15">
      <c r="B64" s="119">
        <v>752</v>
      </c>
      <c r="C64" s="122" t="s">
        <v>91</v>
      </c>
    </row>
    <row r="65" spans="2:3" ht="15">
      <c r="B65" s="119">
        <v>755</v>
      </c>
      <c r="C65" s="122" t="s">
        <v>92</v>
      </c>
    </row>
    <row r="66" spans="2:3" ht="15">
      <c r="B66" s="119">
        <v>758</v>
      </c>
      <c r="C66" s="122" t="s">
        <v>93</v>
      </c>
    </row>
    <row r="67" spans="2:3" ht="15">
      <c r="B67" s="119">
        <v>760</v>
      </c>
      <c r="C67" s="122" t="s">
        <v>94</v>
      </c>
    </row>
    <row r="68" spans="2:3" ht="15">
      <c r="B68" s="119">
        <v>762</v>
      </c>
      <c r="C68" s="122" t="s">
        <v>95</v>
      </c>
    </row>
    <row r="69" spans="2:3" ht="15">
      <c r="B69" s="119">
        <v>765</v>
      </c>
      <c r="C69" s="122" t="s">
        <v>96</v>
      </c>
    </row>
  </sheetData>
  <sheetProtection/>
  <mergeCells count="2">
    <mergeCell ref="B4:B5"/>
    <mergeCell ref="C4:C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ВООП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Выборка 8.1b1</dc:title>
  <dc:subject>Орнитология</dc:subject>
  <dc:creator>Алексей Панков</dc:creator>
  <cp:keywords/>
  <dc:description>Выборка данных зимнего учёта птиц</dc:description>
  <cp:lastModifiedBy>KS</cp:lastModifiedBy>
  <cp:lastPrinted>2006-12-21T08:57:06Z</cp:lastPrinted>
  <dcterms:created xsi:type="dcterms:W3CDTF">2001-05-24T21:17:27Z</dcterms:created>
  <dcterms:modified xsi:type="dcterms:W3CDTF">2009-12-30T11:38:46Z</dcterms:modified>
  <cp:category/>
  <cp:version/>
  <cp:contentType/>
  <cp:contentStatus/>
</cp:coreProperties>
</file>